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defaultThemeVersion="124226"/>
  <xr:revisionPtr revIDLastSave="0" documentId="8_{7DB6A9B4-4098-A84A-B17A-2E5142CDA8F0}" xr6:coauthVersionLast="36" xr6:coauthVersionMax="36" xr10:uidLastSave="{00000000-0000-0000-0000-000000000000}"/>
  <bookViews>
    <workbookView xWindow="120" yWindow="500" windowWidth="22500" windowHeight="17620" firstSheet="4" activeTab="6" xr2:uid="{00000000-000D-0000-FFFF-FFFF00000000}"/>
  </bookViews>
  <sheets>
    <sheet name="MEZUN 1." sheetId="14" r:id="rId1"/>
    <sheet name="MEZUN 2." sheetId="13" r:id="rId2"/>
    <sheet name="4. SIN2013-2014 MİM LİSANS PROG" sheetId="10" r:id="rId3"/>
    <sheet name="3. SIN2014-2015 MİM LİSANS PROG" sheetId="11" r:id="rId4"/>
    <sheet name="2. SIN2015-2016 MİM LİSANS PROG" sheetId="12" r:id="rId5"/>
    <sheet name="1.S2016-2017MİM_LİSANS_PROGRAMI" sheetId="9" r:id="rId6"/>
    <sheet name="13.09.2017 Son Program" sheetId="15" r:id="rId7"/>
  </sheets>
  <definedNames>
    <definedName name="_xlnm.Print_Area" localSheetId="5">'1.S2016-2017MİM_LİSANS_PROGRAMI'!$A$1:$Q$51</definedName>
    <definedName name="_xlnm.Print_Area" localSheetId="6">'13.09.2017 Son Program'!$A$1:$Q$51</definedName>
    <definedName name="_xlnm.Print_Area" localSheetId="2">'4. SIN2013-2014 MİM LİSANS PROG'!$A$1:$Q$55</definedName>
    <definedName name="_xlnm.Print_Area" localSheetId="1">'MEZUN 2.'!$A$1:$R$55</definedName>
  </definedNames>
  <calcPr calcId="181029"/>
</workbook>
</file>

<file path=xl/calcChain.xml><?xml version="1.0" encoding="utf-8"?>
<calcChain xmlns="http://schemas.openxmlformats.org/spreadsheetml/2006/main">
  <c r="P47" i="15" l="1"/>
  <c r="G47" i="15"/>
  <c r="O46" i="15"/>
  <c r="F46" i="15"/>
  <c r="O45" i="15"/>
  <c r="F45" i="15"/>
  <c r="O44" i="15"/>
  <c r="F44" i="15"/>
  <c r="O43" i="15"/>
  <c r="F43" i="15"/>
  <c r="O42" i="15"/>
  <c r="O47" i="15" s="1"/>
  <c r="F42" i="15"/>
  <c r="F47" i="15" s="1"/>
  <c r="P37" i="15"/>
  <c r="P51" i="15" s="1"/>
  <c r="O36" i="15"/>
  <c r="G36" i="15"/>
  <c r="F35" i="15"/>
  <c r="O34" i="15"/>
  <c r="O33" i="15"/>
  <c r="F33" i="15"/>
  <c r="O32" i="15"/>
  <c r="O37" i="15" s="1"/>
  <c r="F32" i="15"/>
  <c r="O31" i="15"/>
  <c r="F31" i="15"/>
  <c r="O30" i="15"/>
  <c r="F30" i="15"/>
  <c r="O29" i="15"/>
  <c r="F29" i="15"/>
  <c r="F36" i="15" s="1"/>
  <c r="P24" i="15"/>
  <c r="G24" i="15"/>
  <c r="F24" i="15"/>
  <c r="O21" i="15"/>
  <c r="O24" i="15" s="1"/>
  <c r="P12" i="15"/>
  <c r="G12" i="15"/>
  <c r="O11" i="15"/>
  <c r="F11" i="15"/>
  <c r="O10" i="15"/>
  <c r="F10" i="15"/>
  <c r="O9" i="15"/>
  <c r="F9" i="15"/>
  <c r="O8" i="15"/>
  <c r="F8" i="15"/>
  <c r="F12" i="15" s="1"/>
  <c r="O7" i="15"/>
  <c r="F7" i="15"/>
  <c r="O6" i="15"/>
  <c r="F6" i="15"/>
  <c r="O5" i="15"/>
  <c r="O12" i="15" s="1"/>
  <c r="F5" i="15"/>
  <c r="P47" i="9"/>
  <c r="G47" i="9"/>
  <c r="O46" i="9"/>
  <c r="F46" i="9"/>
  <c r="O45" i="9"/>
  <c r="F45" i="9"/>
  <c r="O44" i="9"/>
  <c r="F44" i="9"/>
  <c r="O43" i="9"/>
  <c r="F43" i="9"/>
  <c r="O42" i="9"/>
  <c r="O47" i="9" s="1"/>
  <c r="F42" i="9"/>
  <c r="F47" i="9" s="1"/>
  <c r="P37" i="9"/>
  <c r="P51" i="9" s="1"/>
  <c r="O36" i="9"/>
  <c r="G36" i="9"/>
  <c r="F35" i="9"/>
  <c r="O34" i="9"/>
  <c r="O33" i="9"/>
  <c r="F33" i="9"/>
  <c r="O32" i="9"/>
  <c r="F32" i="9"/>
  <c r="O31" i="9"/>
  <c r="F31" i="9"/>
  <c r="O30" i="9"/>
  <c r="F30" i="9"/>
  <c r="O29" i="9"/>
  <c r="O37" i="9" s="1"/>
  <c r="F29" i="9"/>
  <c r="F36" i="9" s="1"/>
  <c r="P24" i="9"/>
  <c r="G24" i="9"/>
  <c r="F24" i="9"/>
  <c r="O21" i="9"/>
  <c r="O24" i="9" s="1"/>
  <c r="P12" i="9"/>
  <c r="G12" i="9"/>
  <c r="O11" i="9"/>
  <c r="F11" i="9"/>
  <c r="O10" i="9"/>
  <c r="F10" i="9"/>
  <c r="O9" i="9"/>
  <c r="F9" i="9"/>
  <c r="O8" i="9"/>
  <c r="F8" i="9"/>
  <c r="F12" i="9" s="1"/>
  <c r="O51" i="9" s="1"/>
  <c r="O7" i="9"/>
  <c r="F7" i="9"/>
  <c r="O6" i="9"/>
  <c r="F6" i="9"/>
  <c r="O5" i="9"/>
  <c r="O12" i="9" s="1"/>
  <c r="F5" i="9"/>
  <c r="Q49" i="12"/>
  <c r="H49" i="12"/>
  <c r="P48" i="12"/>
  <c r="G48" i="12"/>
  <c r="P47" i="12"/>
  <c r="G47" i="12"/>
  <c r="P46" i="12"/>
  <c r="G46" i="12"/>
  <c r="P45" i="12"/>
  <c r="G45" i="12"/>
  <c r="P44" i="12"/>
  <c r="P49" i="12" s="1"/>
  <c r="G44" i="12"/>
  <c r="G49" i="12" s="1"/>
  <c r="Q39" i="12"/>
  <c r="R53" i="12" s="1"/>
  <c r="P38" i="12"/>
  <c r="H38" i="12"/>
  <c r="G37" i="12"/>
  <c r="P36" i="12"/>
  <c r="P35" i="12"/>
  <c r="G35" i="12"/>
  <c r="P34" i="12"/>
  <c r="G34" i="12"/>
  <c r="P33" i="12"/>
  <c r="G33" i="12"/>
  <c r="P32" i="12"/>
  <c r="G32" i="12"/>
  <c r="P31" i="12"/>
  <c r="P39" i="12" s="1"/>
  <c r="G31" i="12"/>
  <c r="G38" i="12" s="1"/>
  <c r="Q25" i="12"/>
  <c r="H25" i="12"/>
  <c r="G25" i="12"/>
  <c r="P22" i="12"/>
  <c r="P25" i="12" s="1"/>
  <c r="Q12" i="12"/>
  <c r="H12" i="12"/>
  <c r="P11" i="12"/>
  <c r="G11" i="12"/>
  <c r="P10" i="12"/>
  <c r="G10" i="12"/>
  <c r="P9" i="12"/>
  <c r="G9" i="12"/>
  <c r="P8" i="12"/>
  <c r="G8" i="12"/>
  <c r="P7" i="12"/>
  <c r="G7" i="12"/>
  <c r="P6" i="12"/>
  <c r="G6" i="12"/>
  <c r="P5" i="12"/>
  <c r="P12" i="12" s="1"/>
  <c r="G5" i="12"/>
  <c r="G12" i="12" s="1"/>
  <c r="Q47" i="11"/>
  <c r="P47" i="11"/>
  <c r="H47" i="11"/>
  <c r="G47" i="11"/>
  <c r="Q38" i="11"/>
  <c r="P38" i="11"/>
  <c r="H37" i="11"/>
  <c r="G37" i="11"/>
  <c r="Q26" i="11"/>
  <c r="P26" i="11"/>
  <c r="H25" i="11"/>
  <c r="G25" i="11"/>
  <c r="Q14" i="11"/>
  <c r="P14" i="11"/>
  <c r="H13" i="11"/>
  <c r="Q50" i="11" s="1"/>
  <c r="G13" i="11"/>
  <c r="P50" i="11" s="1"/>
  <c r="Q51" i="10"/>
  <c r="P51" i="10"/>
  <c r="N51" i="10"/>
  <c r="H50" i="10"/>
  <c r="G50" i="10"/>
  <c r="E50" i="10"/>
  <c r="Q41" i="10"/>
  <c r="P41" i="10"/>
  <c r="O41" i="10"/>
  <c r="N41" i="10"/>
  <c r="M41" i="10"/>
  <c r="H39" i="10"/>
  <c r="G39" i="10"/>
  <c r="F39" i="10"/>
  <c r="E39" i="10"/>
  <c r="D39" i="10"/>
  <c r="Q28" i="10"/>
  <c r="P28" i="10"/>
  <c r="O28" i="10"/>
  <c r="N28" i="10"/>
  <c r="M28" i="10"/>
  <c r="H27" i="10"/>
  <c r="G27" i="10"/>
  <c r="F27" i="10"/>
  <c r="E27" i="10"/>
  <c r="D27" i="10"/>
  <c r="Q14" i="10"/>
  <c r="P14" i="10"/>
  <c r="O14" i="10"/>
  <c r="N14" i="10"/>
  <c r="M14" i="10"/>
  <c r="H14" i="10"/>
  <c r="Q55" i="10" s="1"/>
  <c r="G14" i="10"/>
  <c r="P55" i="10" s="1"/>
  <c r="F14" i="10"/>
  <c r="E14" i="10"/>
  <c r="D14" i="10"/>
  <c r="R55" i="13"/>
  <c r="R51" i="13"/>
  <c r="Q51" i="13"/>
  <c r="Q55" i="13" s="1"/>
  <c r="O51" i="13"/>
  <c r="O55" i="13" s="1"/>
  <c r="N51" i="13"/>
  <c r="N55" i="13" s="1"/>
  <c r="I51" i="13"/>
  <c r="H51" i="13"/>
  <c r="F51" i="13"/>
  <c r="E51" i="13"/>
  <c r="R41" i="13"/>
  <c r="Q41" i="13"/>
  <c r="P41" i="13"/>
  <c r="P55" i="13" s="1"/>
  <c r="O41" i="13"/>
  <c r="N41" i="13"/>
  <c r="I39" i="13"/>
  <c r="H39" i="13"/>
  <c r="G39" i="13"/>
  <c r="F39" i="13"/>
  <c r="E39" i="13"/>
  <c r="R28" i="13"/>
  <c r="Q28" i="13"/>
  <c r="P28" i="13"/>
  <c r="O28" i="13"/>
  <c r="N28" i="13"/>
  <c r="I27" i="13"/>
  <c r="H27" i="13"/>
  <c r="G27" i="13"/>
  <c r="F27" i="13"/>
  <c r="E27" i="13"/>
  <c r="R14" i="13"/>
  <c r="Q14" i="13"/>
  <c r="P14" i="13"/>
  <c r="O14" i="13"/>
  <c r="N14" i="13"/>
  <c r="I13" i="13"/>
  <c r="H13" i="13"/>
  <c r="G13" i="13"/>
  <c r="F13" i="13"/>
  <c r="E13" i="13"/>
  <c r="R49" i="14"/>
  <c r="Q49" i="14"/>
  <c r="I49" i="14"/>
  <c r="R53" i="14" s="1"/>
  <c r="H49" i="14"/>
  <c r="Q53" i="14" s="1"/>
  <c r="R39" i="14"/>
  <c r="Q39" i="14"/>
  <c r="P39" i="14"/>
  <c r="O39" i="14"/>
  <c r="O53" i="14" s="1"/>
  <c r="N39" i="14"/>
  <c r="N53" i="14" s="1"/>
  <c r="I37" i="14"/>
  <c r="H37" i="14"/>
  <c r="G37" i="14"/>
  <c r="P53" i="14" s="1"/>
  <c r="F37" i="14"/>
  <c r="E37" i="14"/>
  <c r="R26" i="14"/>
  <c r="Q26" i="14"/>
  <c r="P26" i="14"/>
  <c r="O26" i="14"/>
  <c r="N26" i="14"/>
  <c r="I25" i="14"/>
  <c r="H25" i="14"/>
  <c r="G25" i="14"/>
  <c r="F25" i="14"/>
  <c r="E25" i="14"/>
  <c r="R13" i="14"/>
  <c r="Q13" i="14"/>
  <c r="P13" i="14"/>
  <c r="O13" i="14"/>
  <c r="N13" i="14"/>
  <c r="I12" i="14"/>
  <c r="H12" i="14"/>
  <c r="G12" i="14"/>
  <c r="F12" i="14"/>
  <c r="E12" i="14"/>
  <c r="P53" i="12" l="1"/>
  <c r="O51" i="15"/>
</calcChain>
</file>

<file path=xl/sharedStrings.xml><?xml version="1.0" encoding="utf-8"?>
<sst xmlns="http://schemas.openxmlformats.org/spreadsheetml/2006/main" count="1823" uniqueCount="196">
  <si>
    <t>İngilizce I</t>
  </si>
  <si>
    <t>Yapı Elemanları I</t>
  </si>
  <si>
    <t>T</t>
  </si>
  <si>
    <t>U</t>
  </si>
  <si>
    <t>Kredi</t>
  </si>
  <si>
    <t>AKTS</t>
  </si>
  <si>
    <t>Ders Kodu</t>
  </si>
  <si>
    <t>Ders</t>
  </si>
  <si>
    <t>Z/S</t>
  </si>
  <si>
    <t xml:space="preserve"> </t>
  </si>
  <si>
    <t>1.YARIYIL</t>
  </si>
  <si>
    <t>3.YARIYIL</t>
  </si>
  <si>
    <t>2.YARIYIL</t>
  </si>
  <si>
    <t>İngilizce II</t>
  </si>
  <si>
    <t>Mimari Anlatım Teknikleri II</t>
  </si>
  <si>
    <t>Z</t>
  </si>
  <si>
    <t>Yapı Elemanları II</t>
  </si>
  <si>
    <t>Bilgisayar Destekli Tasarım I</t>
  </si>
  <si>
    <t>Mimarlık Tarihi I</t>
  </si>
  <si>
    <t>4.YARIYIL</t>
  </si>
  <si>
    <t>Mimarlık Tarihi II</t>
  </si>
  <si>
    <t>Bilgisayar Destekli Tasarım II</t>
  </si>
  <si>
    <t>5.YARIYIL</t>
  </si>
  <si>
    <t>Yapı Statiği</t>
  </si>
  <si>
    <t>Mimarlık Tarihi III</t>
  </si>
  <si>
    <t>Yapı Uygulama Projesi</t>
  </si>
  <si>
    <t>Tarihi Çevre Koruma</t>
  </si>
  <si>
    <t>S</t>
  </si>
  <si>
    <t>Staj II</t>
  </si>
  <si>
    <t>Staj I</t>
  </si>
  <si>
    <t>6.YARIYIL</t>
  </si>
  <si>
    <t xml:space="preserve">Sanat Tarihi </t>
  </si>
  <si>
    <t>Tesisat Bilgisi</t>
  </si>
  <si>
    <t>Betonarme</t>
  </si>
  <si>
    <t>Rölöve-Restorasyon Stüdyosu</t>
  </si>
  <si>
    <t>Şehir Planlama ve İmar Hukuku</t>
  </si>
  <si>
    <t>Yapım-Yönetim Ekonomisi</t>
  </si>
  <si>
    <t>Mimari Anlatım Teknikleri I</t>
  </si>
  <si>
    <t>7.YARIYIL</t>
  </si>
  <si>
    <t>8.YARIYIL</t>
  </si>
  <si>
    <t>GENEL TOPLAM</t>
  </si>
  <si>
    <t>Yapı İşletmesi ve Şantiye Yön.</t>
  </si>
  <si>
    <t>MİM102</t>
  </si>
  <si>
    <t>MİM104</t>
  </si>
  <si>
    <t>MİM107</t>
  </si>
  <si>
    <t>MİM109</t>
  </si>
  <si>
    <t>MİM108</t>
  </si>
  <si>
    <t>MİM201</t>
  </si>
  <si>
    <t>MİM203</t>
  </si>
  <si>
    <t>MİM205</t>
  </si>
  <si>
    <t>MİM209</t>
  </si>
  <si>
    <t>MİM202</t>
  </si>
  <si>
    <t>MİM210</t>
  </si>
  <si>
    <t>MİM204</t>
  </si>
  <si>
    <t>MİM301</t>
  </si>
  <si>
    <t>MİM303</t>
  </si>
  <si>
    <t>MİM305</t>
  </si>
  <si>
    <t>MİM309</t>
  </si>
  <si>
    <t>MİM302</t>
  </si>
  <si>
    <t>MİM306</t>
  </si>
  <si>
    <t>MİM304</t>
  </si>
  <si>
    <t>MİM308</t>
  </si>
  <si>
    <t>MİM310</t>
  </si>
  <si>
    <t>MİM312</t>
  </si>
  <si>
    <t>MİM401</t>
  </si>
  <si>
    <t>MİM405</t>
  </si>
  <si>
    <t>MİM409</t>
  </si>
  <si>
    <t>MİM402</t>
  </si>
  <si>
    <t>Temel Tasarım ve Maket</t>
  </si>
  <si>
    <t>MİM499</t>
  </si>
  <si>
    <t>Atatürk İlk. ve İnk. Tarihi I</t>
  </si>
  <si>
    <t>Atatürk İlk. ve İnk. Tarihi II</t>
  </si>
  <si>
    <t>Bitirme Projesi</t>
  </si>
  <si>
    <t>MİM200</t>
  </si>
  <si>
    <t>MİM300</t>
  </si>
  <si>
    <t>İNG101</t>
  </si>
  <si>
    <t>Türk Dili ve Edebiyatı I</t>
  </si>
  <si>
    <t>İNG102</t>
  </si>
  <si>
    <t>Türk Dili ve Edebiyatı II</t>
  </si>
  <si>
    <t>AİİT201</t>
  </si>
  <si>
    <t>AİİT202</t>
  </si>
  <si>
    <t>INT100</t>
  </si>
  <si>
    <t>Üniversite Hayatına Giriş</t>
  </si>
  <si>
    <t>TDP101</t>
  </si>
  <si>
    <t>Teknik Seçmeli</t>
  </si>
  <si>
    <t xml:space="preserve">Serbest Seçmeli </t>
  </si>
  <si>
    <t>Serbest Seçmeli</t>
  </si>
  <si>
    <t xml:space="preserve">Teknik Seçmeli </t>
  </si>
  <si>
    <t>Toplumsal Duyarlılık Projeleri I</t>
  </si>
  <si>
    <t>TÜR101</t>
  </si>
  <si>
    <t>TÜR102</t>
  </si>
  <si>
    <t>MİM 106</t>
  </si>
  <si>
    <t>Yapı Fiziği</t>
  </si>
  <si>
    <t xml:space="preserve">Yapı Malzemesi </t>
  </si>
  <si>
    <t xml:space="preserve">Bina Bilgisi </t>
  </si>
  <si>
    <t>Mimari Tasarım I</t>
  </si>
  <si>
    <t>ÖNKOŞUL</t>
  </si>
  <si>
    <t>-</t>
  </si>
  <si>
    <t>MİM102 Başarılı Olmak</t>
  </si>
  <si>
    <t>MİM107 Asgari Devam Koşulunu Sağlamış Olmak</t>
  </si>
  <si>
    <t xml:space="preserve">Mimari Tasarım III </t>
  </si>
  <si>
    <t>MİM201 Başarılı Olmak</t>
  </si>
  <si>
    <t xml:space="preserve">Mimari Tasarım IV </t>
  </si>
  <si>
    <t>MİM202 Başarılı Olmak</t>
  </si>
  <si>
    <t xml:space="preserve">Mimari Tasarım V </t>
  </si>
  <si>
    <t>MİM301 Başarılı Olmak</t>
  </si>
  <si>
    <t xml:space="preserve">Mimari Tasarım VI </t>
  </si>
  <si>
    <t>MİM302 Başarılı Olmak</t>
  </si>
  <si>
    <t>Şehircilik Stüdyosu</t>
  </si>
  <si>
    <t xml:space="preserve">Mimari Tasarım II </t>
  </si>
  <si>
    <r>
      <t xml:space="preserve"> T.C. HASAN KALYONCU ÜNİVERSİTESİ                                                                                                          
GÜZEL SANATLAR VE MİMARLIK FAKÜLTESİ 
MİMARLIK BÖLÜMÜ LİSANS PROGRAMI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indexed="8"/>
        <rFont val="Times New Roman"/>
        <family val="1"/>
        <charset val="162"/>
      </rPr>
      <t xml:space="preserve">   </t>
    </r>
    <r>
      <rPr>
        <b/>
        <sz val="14"/>
        <color indexed="8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</si>
  <si>
    <t>MİM104, MİM205 BaşarılıOlmak</t>
  </si>
  <si>
    <t>MİM309 Başarılı Olmak</t>
  </si>
  <si>
    <t>MİM312 Başarılı Olmak</t>
  </si>
  <si>
    <t>MİM401, MİM303, MİM310, MİM405  Başarılı Olmak</t>
  </si>
  <si>
    <t>MİM111</t>
  </si>
  <si>
    <t>Marka Geliştirme </t>
  </si>
  <si>
    <t>Statik - Mukavemet</t>
  </si>
  <si>
    <t>MİM225</t>
  </si>
  <si>
    <t>MİM228</t>
  </si>
  <si>
    <t>MİM319</t>
  </si>
  <si>
    <t>MİM407</t>
  </si>
  <si>
    <t>Çağdaş Mimarlık Tarihi</t>
  </si>
  <si>
    <t>MİM290</t>
  </si>
  <si>
    <t>MİM390</t>
  </si>
  <si>
    <t>TDP102</t>
  </si>
  <si>
    <t>Toplumsal Duyarlılık Projeleri II</t>
  </si>
  <si>
    <r>
      <rPr>
        <b/>
        <sz val="14"/>
        <color indexed="8"/>
        <rFont val="Times New Roman"/>
        <family val="1"/>
        <charset val="162"/>
      </rPr>
      <t xml:space="preserve"> T.C. HASAN KALYONCU ÜNİVERSİTESİ                                                                                                          
GÜZEL SANATLAR VE MİMARLIK FAKÜLTESİ 
MİMARLIK BÖLÜMÜ LİSANS PROGRAMI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  <charset val="162"/>
      </rPr>
      <t xml:space="preserve">
</t>
    </r>
  </si>
  <si>
    <t>2013-2014 GİRİŞLİ ÖĞRENCİLER İÇİN PROGRAM DEĞİŞİKLİĞİ</t>
  </si>
  <si>
    <t>L</t>
  </si>
  <si>
    <t>MİM101</t>
  </si>
  <si>
    <t>Mimari Tasarıma Giriş</t>
  </si>
  <si>
    <t>Bina Bilgisi I</t>
  </si>
  <si>
    <t>MİM105</t>
  </si>
  <si>
    <t>Yapı Malzemesi I</t>
  </si>
  <si>
    <t>MATH152</t>
  </si>
  <si>
    <t>Mühendislik Matematiği</t>
  </si>
  <si>
    <t>MİM100</t>
  </si>
  <si>
    <t>Mimari Tasarım II</t>
  </si>
  <si>
    <t>Mimari Tasarım III</t>
  </si>
  <si>
    <t>MİM208</t>
  </si>
  <si>
    <t>Mukavemet</t>
  </si>
  <si>
    <t>MİM227</t>
  </si>
  <si>
    <t>Statik</t>
  </si>
  <si>
    <t>Mimari Tasarım IV</t>
  </si>
  <si>
    <t>Mimari Tasarım V</t>
  </si>
  <si>
    <t>MİM307</t>
  </si>
  <si>
    <t>Staj III</t>
  </si>
  <si>
    <t>Mimari Tasarım VI</t>
  </si>
  <si>
    <t>MİM404</t>
  </si>
  <si>
    <r>
      <rPr>
        <b/>
        <sz val="14"/>
        <color theme="1"/>
        <rFont val="Times New Roman"/>
        <family val="1"/>
        <charset val="162"/>
      </rPr>
      <t xml:space="preserve"> T.C. HASAN KALYONCU ÜNİVERSİTESİ                                                                                                          
GÜZEL SANATLAR VE MİMARLIK FAKÜLTESİ 
MİMARLIK BÖLÜMÜ LİSANS PROGRAMI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162"/>
      </rPr>
      <t xml:space="preserve">
</t>
    </r>
  </si>
  <si>
    <t>2012-2013 GİRİŞLİ ÖĞRENCİLER İÇİN PROGRAM DEĞİŞİKLİĞİ</t>
  </si>
  <si>
    <t>MİM103</t>
  </si>
  <si>
    <t>Yapı Elemanlarına Giriş</t>
  </si>
  <si>
    <t>MİM106</t>
  </si>
  <si>
    <t>MİM206</t>
  </si>
  <si>
    <t>MİM207</t>
  </si>
  <si>
    <t>Yapı Malzemesi II</t>
  </si>
  <si>
    <t>MİM211</t>
  </si>
  <si>
    <t>Bina Bilgisi II</t>
  </si>
  <si>
    <t>MİM212</t>
  </si>
  <si>
    <t>Taşıyıcı Sistem İlkeleri</t>
  </si>
  <si>
    <r>
      <rPr>
        <b/>
        <sz val="14"/>
        <color theme="1"/>
        <rFont val="Times New Roman"/>
        <family val="1"/>
        <charset val="162"/>
      </rPr>
      <t xml:space="preserve">  T.C. HASAN KALYONCU ÜNİVERSİTESİ                                                                                    
GÜZEL SANATLAR VE MİMARLIK FAKÜLTESİ 
MİMARLIK BÖLÜMÜ LİSANS PROGRAMI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162"/>
      </rPr>
      <t xml:space="preserve">
</t>
    </r>
  </si>
  <si>
    <t>2011-2012 GİRİŞLİ ÖĞRENCİLER İÇİN PROGRAM DEĞİŞİKLİĞİ</t>
  </si>
  <si>
    <r>
      <rPr>
        <b/>
        <sz val="14"/>
        <color theme="1"/>
        <rFont val="Times New Roman"/>
        <family val="1"/>
        <charset val="162"/>
      </rPr>
      <t xml:space="preserve">  T.C. HASAN KALYONCU ÜNİVERSİTESİ                                                                                                                                                           
GÜZEL SANATLAR VE MİMARLIK FAKÜLTESİ 
MİMARLIK BÖLÜMÜ LİSANS PROGRAMI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162"/>
      </rPr>
      <t xml:space="preserve">
</t>
    </r>
  </si>
  <si>
    <t>2010-2011 GİRİŞLİ ÖĞRENCİLER İÇİN PROGRAM DEĞİŞİKLİĞİ</t>
  </si>
  <si>
    <t>MATH151</t>
  </si>
  <si>
    <t>Mühendislik Matematiği 1</t>
  </si>
  <si>
    <t>Mühendislik Matematiği 2</t>
  </si>
  <si>
    <t>PHYS101</t>
  </si>
  <si>
    <t>Fizik 1</t>
  </si>
  <si>
    <t>İngilizce 2</t>
  </si>
  <si>
    <t>İngilizce 1</t>
  </si>
  <si>
    <t>Türk Dili ve Edebiyatı 2</t>
  </si>
  <si>
    <t>Türk Dili ve Edebiyatı 1</t>
  </si>
  <si>
    <t>ARCH102</t>
  </si>
  <si>
    <t>Mimari Anlatım Teknikleri 2</t>
  </si>
  <si>
    <t>ARCH101</t>
  </si>
  <si>
    <t>Mimari Anlatım Teknikleri 1</t>
  </si>
  <si>
    <t>ARCH104</t>
  </si>
  <si>
    <t>ARCH103</t>
  </si>
  <si>
    <t>COME122</t>
  </si>
  <si>
    <t>Temel Bilgi Teknolojileri</t>
  </si>
  <si>
    <t>ARCH199</t>
  </si>
  <si>
    <t>Yaz Stajı</t>
  </si>
  <si>
    <t>Seçmeli Ders (Teknik)</t>
  </si>
  <si>
    <t>MİM400</t>
  </si>
  <si>
    <t>Staj IV</t>
  </si>
  <si>
    <t>MİM112</t>
  </si>
  <si>
    <t>MİM 110</t>
  </si>
  <si>
    <t>MİM312 Asgari Devam Sağlamış Olmak</t>
  </si>
  <si>
    <t>MİM309 Asgari Devam Sağlamış Olmak</t>
  </si>
  <si>
    <r>
      <t xml:space="preserve"> T.C.                                                                                                                                                                                                                                                                                                                                           HASAN KALYONCU ÜNİVERSİTESİ                                                                                                          
GÜZEL SANATLAR VE MİMARLIK FAKÜLTESİ 
MİMARLIK BÖLÜMÜ LİSANS PROGRAMI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indexed="8"/>
        <rFont val="Times New Roman"/>
        <family val="1"/>
        <charset val="162"/>
      </rPr>
      <t xml:space="preserve">   </t>
    </r>
    <r>
      <rPr>
        <b/>
        <sz val="14"/>
        <color indexed="8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</si>
  <si>
    <t>MİM401 Başarılı Olmak, MİM303, MİM310, MİM405   Asgari Devam Sağlamış Olmak</t>
  </si>
  <si>
    <t>SSP101</t>
  </si>
  <si>
    <t xml:space="preserve">Sosyal Sorumluluk Projeleri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</si>
</sst>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"/>
      <family val="1"/>
    </font>
    <font>
      <b/>
      <sz val="10"/>
      <color theme="1"/>
      <name val="Times New Roman"/>
      <family val="1"/>
      <charset val="162"/>
    </font>
    <font>
      <b/>
      <sz val="10"/>
      <color theme="1"/>
      <name val="Times"/>
      <family val="1"/>
    </font>
    <font>
      <sz val="14"/>
      <color indexed="8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4" fillId="0" borderId="0" xfId="0" applyFont="1" applyBorder="1"/>
    <xf numFmtId="0" fontId="4" fillId="0" borderId="4" xfId="0" applyFont="1" applyFill="1" applyBorder="1"/>
    <xf numFmtId="0" fontId="6" fillId="0" borderId="0" xfId="0" applyFont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Border="1"/>
    <xf numFmtId="0" fontId="6" fillId="0" borderId="5" xfId="0" applyFont="1" applyBorder="1"/>
    <xf numFmtId="0" fontId="4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5" xfId="0" applyFont="1" applyFill="1" applyBorder="1"/>
    <xf numFmtId="0" fontId="4" fillId="0" borderId="18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4" fillId="0" borderId="11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0" borderId="0" xfId="0" applyFont="1" applyFill="1" applyBorder="1"/>
    <xf numFmtId="0" fontId="6" fillId="0" borderId="18" xfId="0" applyFont="1" applyFill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0" borderId="10" xfId="0" applyBorder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5" xfId="0" applyFont="1" applyFill="1" applyBorder="1"/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3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33" xfId="0" applyFont="1" applyFill="1" applyBorder="1"/>
    <xf numFmtId="0" fontId="5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0" fillId="0" borderId="49" xfId="0" applyBorder="1"/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24" xfId="0" applyBorder="1"/>
    <xf numFmtId="0" fontId="4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/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vertical="center" wrapText="1"/>
    </xf>
    <xf numFmtId="0" fontId="10" fillId="0" borderId="46" xfId="0" applyFont="1" applyBorder="1"/>
    <xf numFmtId="0" fontId="9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1" fillId="0" borderId="46" xfId="0" applyFont="1" applyFill="1" applyBorder="1" applyAlignment="1">
      <alignment horizontal="left" wrapText="1"/>
    </xf>
    <xf numFmtId="0" fontId="11" fillId="0" borderId="46" xfId="0" applyFont="1" applyBorder="1" applyAlignment="1">
      <alignment wrapText="1"/>
    </xf>
    <xf numFmtId="0" fontId="11" fillId="0" borderId="46" xfId="0" applyFont="1" applyBorder="1" applyAlignment="1">
      <alignment horizontal="left"/>
    </xf>
    <xf numFmtId="0" fontId="10" fillId="0" borderId="9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5" fillId="0" borderId="51" xfId="0" applyFont="1" applyFill="1" applyBorder="1"/>
    <xf numFmtId="0" fontId="5" fillId="0" borderId="31" xfId="0" applyFont="1" applyFill="1" applyBorder="1"/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0" fillId="0" borderId="45" xfId="0" applyFont="1" applyBorder="1"/>
    <xf numFmtId="0" fontId="0" fillId="0" borderId="24" xfId="0" applyBorder="1" applyAlignment="1">
      <alignment horizontal="center"/>
    </xf>
    <xf numFmtId="0" fontId="11" fillId="0" borderId="46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9" xfId="0" applyBorder="1"/>
    <xf numFmtId="0" fontId="4" fillId="0" borderId="8" xfId="0" applyFont="1" applyBorder="1"/>
    <xf numFmtId="0" fontId="4" fillId="0" borderId="4" xfId="0" applyFont="1" applyBorder="1"/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/>
    <xf numFmtId="0" fontId="4" fillId="0" borderId="35" xfId="0" applyFont="1" applyFill="1" applyBorder="1" applyAlignment="1">
      <alignment vertical="center"/>
    </xf>
    <xf numFmtId="0" fontId="5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4" fillId="0" borderId="52" xfId="0" applyFont="1" applyFill="1" applyBorder="1" applyAlignment="1">
      <alignment horizontal="center"/>
    </xf>
    <xf numFmtId="0" fontId="1" fillId="0" borderId="4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3" fillId="0" borderId="15" xfId="0" applyFont="1" applyFill="1" applyBorder="1"/>
    <xf numFmtId="0" fontId="1" fillId="3" borderId="7" xfId="0" applyFont="1" applyFill="1" applyBorder="1" applyAlignment="1">
      <alignment horizontal="center"/>
    </xf>
    <xf numFmtId="0" fontId="14" fillId="0" borderId="0" xfId="0" applyFont="1" applyFill="1" applyBorder="1"/>
    <xf numFmtId="0" fontId="4" fillId="0" borderId="27" xfId="0" applyFont="1" applyBorder="1"/>
    <xf numFmtId="0" fontId="4" fillId="0" borderId="2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27" xfId="0" applyFont="1" applyFill="1" applyBorder="1"/>
    <xf numFmtId="0" fontId="14" fillId="0" borderId="25" xfId="0" applyFont="1" applyFill="1" applyBorder="1"/>
    <xf numFmtId="0" fontId="6" fillId="0" borderId="5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10" xfId="0" applyFont="1" applyBorder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25" xfId="0" applyFont="1" applyFill="1" applyBorder="1" applyAlignment="1"/>
    <xf numFmtId="0" fontId="1" fillId="3" borderId="6" xfId="0" applyFont="1" applyFill="1" applyBorder="1" applyAlignment="1">
      <alignment horizontal="center"/>
    </xf>
    <xf numFmtId="0" fontId="5" fillId="0" borderId="0" xfId="0" applyFont="1"/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24" xfId="0" applyFont="1" applyFill="1" applyBorder="1" applyAlignment="1"/>
    <xf numFmtId="0" fontId="1" fillId="0" borderId="20" xfId="0" applyFont="1" applyFill="1" applyBorder="1" applyAlignment="1"/>
    <xf numFmtId="0" fontId="1" fillId="0" borderId="5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5" xfId="0" applyFont="1" applyBorder="1"/>
    <xf numFmtId="0" fontId="4" fillId="0" borderId="25" xfId="0" applyFont="1" applyBorder="1" applyAlignment="1">
      <alignment horizontal="center"/>
    </xf>
    <xf numFmtId="0" fontId="5" fillId="0" borderId="21" xfId="0" applyFont="1" applyFill="1" applyBorder="1"/>
    <xf numFmtId="0" fontId="5" fillId="0" borderId="22" xfId="0" applyFont="1" applyFill="1" applyBorder="1"/>
    <xf numFmtId="0" fontId="5" fillId="0" borderId="2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/>
    <xf numFmtId="0" fontId="1" fillId="0" borderId="19" xfId="0" applyFont="1" applyFill="1" applyBorder="1" applyAlignment="1"/>
    <xf numFmtId="0" fontId="1" fillId="0" borderId="0" xfId="0" applyFont="1" applyFill="1" applyBorder="1" applyAlignment="1"/>
    <xf numFmtId="0" fontId="0" fillId="0" borderId="27" xfId="0" applyBorder="1"/>
    <xf numFmtId="0" fontId="0" fillId="0" borderId="25" xfId="0" applyBorder="1"/>
    <xf numFmtId="0" fontId="4" fillId="0" borderId="18" xfId="0" applyFont="1" applyFill="1" applyBorder="1"/>
    <xf numFmtId="0" fontId="4" fillId="0" borderId="52" xfId="0" applyFont="1" applyFill="1" applyBorder="1"/>
    <xf numFmtId="0" fontId="0" fillId="0" borderId="53" xfId="0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4" fillId="0" borderId="24" xfId="0" applyFont="1" applyFill="1" applyBorder="1"/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5" fillId="0" borderId="28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10" fillId="0" borderId="57" xfId="0" applyFont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12" fillId="0" borderId="2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1"/>
  <sheetViews>
    <sheetView topLeftCell="A13" zoomScale="60" zoomScaleNormal="60" workbookViewId="0">
      <selection activeCell="L29" sqref="L29"/>
    </sheetView>
  </sheetViews>
  <sheetFormatPr baseColWidth="10" defaultColWidth="8.83203125" defaultRowHeight="15" x14ac:dyDescent="0.2"/>
  <cols>
    <col min="2" max="2" width="12.83203125" customWidth="1"/>
    <col min="3" max="3" width="32.5" customWidth="1"/>
    <col min="4" max="7" width="8.5" customWidth="1"/>
    <col min="11" max="11" width="13.5" customWidth="1"/>
    <col min="12" max="12" width="33" customWidth="1"/>
    <col min="13" max="16" width="8.5" customWidth="1"/>
  </cols>
  <sheetData>
    <row r="1" spans="2:18" ht="77.25" customHeight="1" x14ac:dyDescent="0.2">
      <c r="B1" s="277" t="s">
        <v>164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9"/>
    </row>
    <row r="2" spans="2:18" ht="29.25" customHeight="1" thickBot="1" x14ac:dyDescent="0.25">
      <c r="B2" s="280" t="s">
        <v>165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2"/>
    </row>
    <row r="3" spans="2:18" ht="15.75" customHeight="1" thickBot="1" x14ac:dyDescent="0.25">
      <c r="B3" s="283" t="s">
        <v>10</v>
      </c>
      <c r="C3" s="284"/>
      <c r="D3" s="284"/>
      <c r="E3" s="284"/>
      <c r="F3" s="284"/>
      <c r="G3" s="284"/>
      <c r="H3" s="284"/>
      <c r="I3" s="285"/>
      <c r="J3" s="15"/>
      <c r="K3" s="283" t="s">
        <v>12</v>
      </c>
      <c r="L3" s="284"/>
      <c r="M3" s="284"/>
      <c r="N3" s="284"/>
      <c r="O3" s="284"/>
      <c r="P3" s="284"/>
      <c r="Q3" s="284"/>
      <c r="R3" s="285"/>
    </row>
    <row r="4" spans="2:18" ht="16" thickBot="1" x14ac:dyDescent="0.25">
      <c r="B4" s="210" t="s">
        <v>6</v>
      </c>
      <c r="C4" s="211" t="s">
        <v>7</v>
      </c>
      <c r="D4" s="212" t="s">
        <v>8</v>
      </c>
      <c r="E4" s="128" t="s">
        <v>2</v>
      </c>
      <c r="F4" s="128" t="s">
        <v>3</v>
      </c>
      <c r="G4" s="128" t="s">
        <v>129</v>
      </c>
      <c r="H4" s="128" t="s">
        <v>4</v>
      </c>
      <c r="I4" s="129" t="s">
        <v>5</v>
      </c>
      <c r="J4" s="32"/>
      <c r="K4" s="24" t="s">
        <v>6</v>
      </c>
      <c r="L4" s="25" t="s">
        <v>7</v>
      </c>
      <c r="M4" s="26" t="s">
        <v>8</v>
      </c>
      <c r="N4" s="27" t="s">
        <v>2</v>
      </c>
      <c r="O4" s="27" t="s">
        <v>3</v>
      </c>
      <c r="P4" s="27" t="s">
        <v>129</v>
      </c>
      <c r="Q4" s="27" t="s">
        <v>4</v>
      </c>
      <c r="R4" s="28" t="s">
        <v>5</v>
      </c>
    </row>
    <row r="5" spans="2:18" x14ac:dyDescent="0.2">
      <c r="B5" s="137" t="s">
        <v>83</v>
      </c>
      <c r="C5" s="122" t="s">
        <v>88</v>
      </c>
      <c r="D5" s="123" t="s">
        <v>15</v>
      </c>
      <c r="E5" s="123">
        <v>0</v>
      </c>
      <c r="F5" s="123">
        <v>0</v>
      </c>
      <c r="G5" s="123">
        <v>0</v>
      </c>
      <c r="H5" s="123">
        <v>0</v>
      </c>
      <c r="I5" s="213">
        <v>2</v>
      </c>
      <c r="J5" s="15"/>
      <c r="K5" s="9" t="s">
        <v>125</v>
      </c>
      <c r="L5" s="2" t="s">
        <v>126</v>
      </c>
      <c r="M5" s="10" t="s">
        <v>15</v>
      </c>
      <c r="N5" s="10">
        <v>0</v>
      </c>
      <c r="O5" s="10">
        <v>0</v>
      </c>
      <c r="P5" s="10">
        <v>0</v>
      </c>
      <c r="Q5" s="10">
        <v>0</v>
      </c>
      <c r="R5" s="11">
        <v>2</v>
      </c>
    </row>
    <row r="6" spans="2:18" x14ac:dyDescent="0.2">
      <c r="B6" s="9" t="s">
        <v>166</v>
      </c>
      <c r="C6" s="2" t="s">
        <v>167</v>
      </c>
      <c r="D6" s="10" t="s">
        <v>15</v>
      </c>
      <c r="E6" s="10">
        <v>4</v>
      </c>
      <c r="F6" s="10">
        <v>0</v>
      </c>
      <c r="G6" s="10">
        <v>0</v>
      </c>
      <c r="H6" s="10">
        <v>4</v>
      </c>
      <c r="I6" s="11">
        <v>6</v>
      </c>
      <c r="J6" s="15"/>
      <c r="K6" s="9" t="s">
        <v>135</v>
      </c>
      <c r="L6" s="2" t="s">
        <v>168</v>
      </c>
      <c r="M6" s="10" t="s">
        <v>15</v>
      </c>
      <c r="N6" s="10">
        <v>4</v>
      </c>
      <c r="O6" s="10">
        <v>0</v>
      </c>
      <c r="P6" s="10">
        <v>0</v>
      </c>
      <c r="Q6" s="10">
        <v>4</v>
      </c>
      <c r="R6" s="11">
        <v>6</v>
      </c>
    </row>
    <row r="7" spans="2:18" x14ac:dyDescent="0.2">
      <c r="B7" s="9" t="s">
        <v>169</v>
      </c>
      <c r="C7" s="2" t="s">
        <v>170</v>
      </c>
      <c r="D7" s="10" t="s">
        <v>15</v>
      </c>
      <c r="E7" s="10">
        <v>4</v>
      </c>
      <c r="F7" s="10">
        <v>0</v>
      </c>
      <c r="G7" s="10">
        <v>0</v>
      </c>
      <c r="H7" s="10">
        <v>4</v>
      </c>
      <c r="I7" s="11">
        <v>6</v>
      </c>
      <c r="J7" s="15"/>
      <c r="K7" s="9" t="s">
        <v>77</v>
      </c>
      <c r="L7" s="2" t="s">
        <v>171</v>
      </c>
      <c r="M7" s="10" t="s">
        <v>15</v>
      </c>
      <c r="N7" s="10">
        <v>3</v>
      </c>
      <c r="O7" s="10">
        <v>0</v>
      </c>
      <c r="P7" s="10">
        <v>0</v>
      </c>
      <c r="Q7" s="10">
        <v>3</v>
      </c>
      <c r="R7" s="11">
        <v>4</v>
      </c>
    </row>
    <row r="8" spans="2:18" x14ac:dyDescent="0.2">
      <c r="B8" s="9" t="s">
        <v>75</v>
      </c>
      <c r="C8" s="2" t="s">
        <v>172</v>
      </c>
      <c r="D8" s="10" t="s">
        <v>15</v>
      </c>
      <c r="E8" s="10">
        <v>3</v>
      </c>
      <c r="F8" s="10">
        <v>0</v>
      </c>
      <c r="G8" s="10">
        <v>0</v>
      </c>
      <c r="H8" s="10">
        <v>3</v>
      </c>
      <c r="I8" s="11">
        <v>4</v>
      </c>
      <c r="J8" s="15"/>
      <c r="K8" s="9" t="s">
        <v>90</v>
      </c>
      <c r="L8" s="2" t="s">
        <v>173</v>
      </c>
      <c r="M8" s="10" t="s">
        <v>15</v>
      </c>
      <c r="N8" s="10">
        <v>2</v>
      </c>
      <c r="O8" s="10">
        <v>0</v>
      </c>
      <c r="P8" s="10">
        <v>0</v>
      </c>
      <c r="Q8" s="10">
        <v>2</v>
      </c>
      <c r="R8" s="11">
        <v>2</v>
      </c>
    </row>
    <row r="9" spans="2:18" x14ac:dyDescent="0.2">
      <c r="B9" s="9" t="s">
        <v>89</v>
      </c>
      <c r="C9" s="2" t="s">
        <v>174</v>
      </c>
      <c r="D9" s="10" t="s">
        <v>15</v>
      </c>
      <c r="E9" s="10">
        <v>2</v>
      </c>
      <c r="F9" s="10">
        <v>0</v>
      </c>
      <c r="G9" s="10">
        <v>0</v>
      </c>
      <c r="H9" s="10">
        <v>2</v>
      </c>
      <c r="I9" s="11">
        <v>2</v>
      </c>
      <c r="J9" s="15"/>
      <c r="K9" s="9" t="s">
        <v>175</v>
      </c>
      <c r="L9" s="2" t="s">
        <v>176</v>
      </c>
      <c r="M9" s="10" t="s">
        <v>15</v>
      </c>
      <c r="N9" s="10">
        <v>2</v>
      </c>
      <c r="O9" s="10">
        <v>3</v>
      </c>
      <c r="P9" s="10">
        <v>0</v>
      </c>
      <c r="Q9" s="10">
        <v>4</v>
      </c>
      <c r="R9" s="11">
        <v>6</v>
      </c>
    </row>
    <row r="10" spans="2:18" x14ac:dyDescent="0.2">
      <c r="B10" s="9" t="s">
        <v>177</v>
      </c>
      <c r="C10" s="2" t="s">
        <v>178</v>
      </c>
      <c r="D10" s="10" t="s">
        <v>15</v>
      </c>
      <c r="E10" s="10">
        <v>2</v>
      </c>
      <c r="F10" s="10">
        <v>3</v>
      </c>
      <c r="G10" s="10">
        <v>0</v>
      </c>
      <c r="H10" s="10">
        <v>4</v>
      </c>
      <c r="I10" s="11">
        <v>6</v>
      </c>
      <c r="J10" s="15"/>
      <c r="K10" s="9" t="s">
        <v>179</v>
      </c>
      <c r="L10" s="2" t="s">
        <v>131</v>
      </c>
      <c r="M10" s="10" t="s">
        <v>15</v>
      </c>
      <c r="N10" s="10">
        <v>2</v>
      </c>
      <c r="O10" s="10">
        <v>2</v>
      </c>
      <c r="P10" s="10">
        <v>0</v>
      </c>
      <c r="Q10" s="10">
        <v>3</v>
      </c>
      <c r="R10" s="11">
        <v>4</v>
      </c>
    </row>
    <row r="11" spans="2:18" ht="15.75" customHeight="1" thickBot="1" x14ac:dyDescent="0.25">
      <c r="B11" s="20" t="s">
        <v>180</v>
      </c>
      <c r="C11" s="21" t="s">
        <v>68</v>
      </c>
      <c r="D11" s="22" t="s">
        <v>15</v>
      </c>
      <c r="E11" s="22">
        <v>2</v>
      </c>
      <c r="F11" s="22">
        <v>2</v>
      </c>
      <c r="G11" s="22">
        <v>0</v>
      </c>
      <c r="H11" s="22">
        <v>3</v>
      </c>
      <c r="I11" s="23">
        <v>4</v>
      </c>
      <c r="J11" s="15"/>
      <c r="K11" s="9" t="s">
        <v>181</v>
      </c>
      <c r="L11" s="2" t="s">
        <v>182</v>
      </c>
      <c r="M11" s="10" t="s">
        <v>15</v>
      </c>
      <c r="N11" s="10">
        <v>2</v>
      </c>
      <c r="O11" s="10">
        <v>1</v>
      </c>
      <c r="P11" s="10">
        <v>0</v>
      </c>
      <c r="Q11" s="10">
        <v>2</v>
      </c>
      <c r="R11" s="11">
        <v>3</v>
      </c>
    </row>
    <row r="12" spans="2:18" ht="16" thickBot="1" x14ac:dyDescent="0.25">
      <c r="B12" s="35"/>
      <c r="C12" s="36"/>
      <c r="D12" s="36"/>
      <c r="E12" s="37">
        <f>SUM(E5:E11)</f>
        <v>17</v>
      </c>
      <c r="F12" s="173">
        <f>SUM(F5:F11)</f>
        <v>5</v>
      </c>
      <c r="G12" s="173">
        <f>SUM(G5:G11)</f>
        <v>0</v>
      </c>
      <c r="H12" s="173">
        <f>SUM(H5:H11)</f>
        <v>20</v>
      </c>
      <c r="I12" s="8">
        <f>SUM(I5:I11)</f>
        <v>30</v>
      </c>
      <c r="J12" s="15"/>
      <c r="K12" s="20" t="s">
        <v>183</v>
      </c>
      <c r="L12" s="21" t="s">
        <v>184</v>
      </c>
      <c r="M12" s="22" t="s">
        <v>15</v>
      </c>
      <c r="N12" s="22">
        <v>0</v>
      </c>
      <c r="O12" s="22">
        <v>0</v>
      </c>
      <c r="P12" s="22">
        <v>0</v>
      </c>
      <c r="Q12" s="22">
        <v>0</v>
      </c>
      <c r="R12" s="23">
        <v>3</v>
      </c>
    </row>
    <row r="13" spans="2:18" ht="16" thickBot="1" x14ac:dyDescent="0.25">
      <c r="B13" s="35"/>
      <c r="C13" s="36"/>
      <c r="D13" s="15"/>
      <c r="E13" s="4"/>
      <c r="F13" s="4"/>
      <c r="G13" s="4"/>
      <c r="H13" s="4"/>
      <c r="I13" s="4"/>
      <c r="J13" s="15"/>
      <c r="K13" s="15"/>
      <c r="L13" s="15"/>
      <c r="M13" s="15"/>
      <c r="N13" s="163">
        <f>SUM(N5:N12)</f>
        <v>15</v>
      </c>
      <c r="O13" s="176">
        <f>SUM(O5:O12)</f>
        <v>6</v>
      </c>
      <c r="P13" s="176">
        <f>SUM(P5:P12)</f>
        <v>0</v>
      </c>
      <c r="Q13" s="176">
        <f>SUM(Q5:Q12)</f>
        <v>18</v>
      </c>
      <c r="R13" s="164">
        <f>SUM(R5:R12)</f>
        <v>30</v>
      </c>
    </row>
    <row r="14" spans="2:18" ht="16" thickBot="1" x14ac:dyDescent="0.25">
      <c r="B14" s="30"/>
      <c r="C14" s="15"/>
      <c r="D14" s="15"/>
      <c r="E14" s="4"/>
      <c r="F14" s="4"/>
      <c r="G14" s="4"/>
      <c r="H14" s="4"/>
      <c r="I14" s="4"/>
      <c r="J14" s="15"/>
      <c r="K14" s="15"/>
      <c r="L14" s="15"/>
      <c r="M14" s="15"/>
      <c r="N14" s="15"/>
      <c r="O14" s="15"/>
      <c r="P14" s="15"/>
      <c r="Q14" s="15"/>
      <c r="R14" s="29"/>
    </row>
    <row r="15" spans="2:18" ht="16" thickBot="1" x14ac:dyDescent="0.25">
      <c r="B15" s="273" t="s">
        <v>11</v>
      </c>
      <c r="C15" s="274"/>
      <c r="D15" s="274"/>
      <c r="E15" s="274"/>
      <c r="F15" s="274"/>
      <c r="G15" s="274"/>
      <c r="H15" s="274"/>
      <c r="I15" s="275"/>
      <c r="J15" s="15"/>
      <c r="K15" s="273" t="s">
        <v>19</v>
      </c>
      <c r="L15" s="274"/>
      <c r="M15" s="274"/>
      <c r="N15" s="274"/>
      <c r="O15" s="274"/>
      <c r="P15" s="274"/>
      <c r="Q15" s="274"/>
      <c r="R15" s="275"/>
    </row>
    <row r="16" spans="2:18" x14ac:dyDescent="0.2">
      <c r="B16" s="24" t="s">
        <v>6</v>
      </c>
      <c r="C16" s="25" t="s">
        <v>7</v>
      </c>
      <c r="D16" s="26" t="s">
        <v>8</v>
      </c>
      <c r="E16" s="27" t="s">
        <v>2</v>
      </c>
      <c r="F16" s="27" t="s">
        <v>3</v>
      </c>
      <c r="G16" s="27" t="s">
        <v>129</v>
      </c>
      <c r="H16" s="27" t="s">
        <v>4</v>
      </c>
      <c r="I16" s="28" t="s">
        <v>5</v>
      </c>
      <c r="J16" s="15"/>
      <c r="K16" s="24" t="s">
        <v>6</v>
      </c>
      <c r="L16" s="25" t="s">
        <v>7</v>
      </c>
      <c r="M16" s="26" t="s">
        <v>8</v>
      </c>
      <c r="N16" s="27" t="s">
        <v>2</v>
      </c>
      <c r="O16" s="27" t="s">
        <v>3</v>
      </c>
      <c r="P16" s="27" t="s">
        <v>129</v>
      </c>
      <c r="Q16" s="27" t="s">
        <v>4</v>
      </c>
      <c r="R16" s="28" t="s">
        <v>5</v>
      </c>
    </row>
    <row r="17" spans="2:18" x14ac:dyDescent="0.2">
      <c r="B17" s="9" t="s">
        <v>47</v>
      </c>
      <c r="C17" s="2" t="s">
        <v>138</v>
      </c>
      <c r="D17" s="10" t="s">
        <v>15</v>
      </c>
      <c r="E17" s="10">
        <v>0</v>
      </c>
      <c r="F17" s="10">
        <v>8</v>
      </c>
      <c r="G17" s="10">
        <v>0</v>
      </c>
      <c r="H17" s="10">
        <v>4</v>
      </c>
      <c r="I17" s="11">
        <v>8</v>
      </c>
      <c r="J17" s="32"/>
      <c r="K17" s="9" t="s">
        <v>51</v>
      </c>
      <c r="L17" s="2" t="s">
        <v>139</v>
      </c>
      <c r="M17" s="10" t="s">
        <v>15</v>
      </c>
      <c r="N17" s="10">
        <v>0</v>
      </c>
      <c r="O17" s="10">
        <v>8</v>
      </c>
      <c r="P17" s="10">
        <v>0</v>
      </c>
      <c r="Q17" s="10">
        <v>4</v>
      </c>
      <c r="R17" s="11">
        <v>8</v>
      </c>
    </row>
    <row r="18" spans="2:18" x14ac:dyDescent="0.2">
      <c r="B18" s="9" t="s">
        <v>79</v>
      </c>
      <c r="C18" s="2" t="s">
        <v>70</v>
      </c>
      <c r="D18" s="10" t="s">
        <v>15</v>
      </c>
      <c r="E18" s="10">
        <v>2</v>
      </c>
      <c r="F18" s="10">
        <v>0</v>
      </c>
      <c r="G18" s="10">
        <v>0</v>
      </c>
      <c r="H18" s="10">
        <v>2</v>
      </c>
      <c r="I18" s="11">
        <v>2</v>
      </c>
      <c r="J18" s="15"/>
      <c r="K18" s="9" t="s">
        <v>80</v>
      </c>
      <c r="L18" s="2" t="s">
        <v>71</v>
      </c>
      <c r="M18" s="10" t="s">
        <v>15</v>
      </c>
      <c r="N18" s="10">
        <v>2</v>
      </c>
      <c r="O18" s="10">
        <v>0</v>
      </c>
      <c r="P18" s="10">
        <v>0</v>
      </c>
      <c r="Q18" s="10">
        <v>2</v>
      </c>
      <c r="R18" s="11">
        <v>2</v>
      </c>
    </row>
    <row r="19" spans="2:18" ht="15.75" customHeight="1" x14ac:dyDescent="0.2">
      <c r="B19" s="9" t="s">
        <v>49</v>
      </c>
      <c r="C19" s="2" t="s">
        <v>16</v>
      </c>
      <c r="D19" s="10" t="s">
        <v>15</v>
      </c>
      <c r="E19" s="10">
        <v>2</v>
      </c>
      <c r="F19" s="10">
        <v>2</v>
      </c>
      <c r="G19" s="10">
        <v>0</v>
      </c>
      <c r="H19" s="10">
        <v>3</v>
      </c>
      <c r="I19" s="11">
        <v>5</v>
      </c>
      <c r="J19" s="15"/>
      <c r="K19" s="9" t="s">
        <v>52</v>
      </c>
      <c r="L19" s="2" t="s">
        <v>20</v>
      </c>
      <c r="M19" s="10" t="s">
        <v>15</v>
      </c>
      <c r="N19" s="10">
        <v>2</v>
      </c>
      <c r="O19" s="10">
        <v>0</v>
      </c>
      <c r="P19" s="10">
        <v>0</v>
      </c>
      <c r="Q19" s="10">
        <v>2</v>
      </c>
      <c r="R19" s="11">
        <v>2</v>
      </c>
    </row>
    <row r="20" spans="2:18" x14ac:dyDescent="0.2">
      <c r="B20" s="9" t="s">
        <v>48</v>
      </c>
      <c r="C20" s="2" t="s">
        <v>17</v>
      </c>
      <c r="D20" s="10" t="s">
        <v>15</v>
      </c>
      <c r="E20" s="10">
        <v>0</v>
      </c>
      <c r="F20" s="10">
        <v>0</v>
      </c>
      <c r="G20" s="10">
        <v>4</v>
      </c>
      <c r="H20" s="10">
        <v>2</v>
      </c>
      <c r="I20" s="11">
        <v>4</v>
      </c>
      <c r="J20" s="15"/>
      <c r="K20" s="9" t="s">
        <v>53</v>
      </c>
      <c r="L20" s="2" t="s">
        <v>21</v>
      </c>
      <c r="M20" s="10" t="s">
        <v>15</v>
      </c>
      <c r="N20" s="10">
        <v>0</v>
      </c>
      <c r="O20" s="10">
        <v>0</v>
      </c>
      <c r="P20" s="10">
        <v>4</v>
      </c>
      <c r="Q20" s="10">
        <v>2</v>
      </c>
      <c r="R20" s="11">
        <v>4</v>
      </c>
    </row>
    <row r="21" spans="2:18" x14ac:dyDescent="0.2">
      <c r="B21" s="9" t="s">
        <v>50</v>
      </c>
      <c r="C21" s="2" t="s">
        <v>18</v>
      </c>
      <c r="D21" s="10" t="s">
        <v>15</v>
      </c>
      <c r="E21" s="10">
        <v>2</v>
      </c>
      <c r="F21" s="10">
        <v>0</v>
      </c>
      <c r="G21" s="10">
        <v>0</v>
      </c>
      <c r="H21" s="10">
        <v>2</v>
      </c>
      <c r="I21" s="11">
        <v>2</v>
      </c>
      <c r="J21" s="15"/>
      <c r="K21" s="9" t="s">
        <v>155</v>
      </c>
      <c r="L21" s="2" t="s">
        <v>143</v>
      </c>
      <c r="M21" s="10" t="s">
        <v>15</v>
      </c>
      <c r="N21" s="10">
        <v>2</v>
      </c>
      <c r="O21" s="10">
        <v>0</v>
      </c>
      <c r="P21" s="10">
        <v>0</v>
      </c>
      <c r="Q21" s="10">
        <v>2</v>
      </c>
      <c r="R21" s="11">
        <v>2</v>
      </c>
    </row>
    <row r="22" spans="2:18" x14ac:dyDescent="0.2">
      <c r="B22" s="9" t="s">
        <v>156</v>
      </c>
      <c r="C22" s="2" t="s">
        <v>157</v>
      </c>
      <c r="D22" s="10" t="s">
        <v>15</v>
      </c>
      <c r="E22" s="10">
        <v>2</v>
      </c>
      <c r="F22" s="10">
        <v>0</v>
      </c>
      <c r="G22" s="10">
        <v>0</v>
      </c>
      <c r="H22" s="10">
        <v>2</v>
      </c>
      <c r="I22" s="11">
        <v>2</v>
      </c>
      <c r="J22" s="15"/>
      <c r="K22" s="9" t="s">
        <v>140</v>
      </c>
      <c r="L22" s="2" t="s">
        <v>141</v>
      </c>
      <c r="M22" s="10" t="s">
        <v>15</v>
      </c>
      <c r="N22" s="10">
        <v>2</v>
      </c>
      <c r="O22" s="10">
        <v>0</v>
      </c>
      <c r="P22" s="10">
        <v>0</v>
      </c>
      <c r="Q22" s="10">
        <v>2</v>
      </c>
      <c r="R22" s="11">
        <v>2</v>
      </c>
    </row>
    <row r="23" spans="2:18" x14ac:dyDescent="0.2">
      <c r="B23" s="9" t="s">
        <v>158</v>
      </c>
      <c r="C23" s="2" t="s">
        <v>159</v>
      </c>
      <c r="D23" s="10" t="s">
        <v>15</v>
      </c>
      <c r="E23" s="10">
        <v>2</v>
      </c>
      <c r="F23" s="10">
        <v>0</v>
      </c>
      <c r="G23" s="10">
        <v>0</v>
      </c>
      <c r="H23" s="10">
        <v>2</v>
      </c>
      <c r="I23" s="11">
        <v>2</v>
      </c>
      <c r="J23" s="15"/>
      <c r="K23" s="9" t="s">
        <v>160</v>
      </c>
      <c r="L23" s="2" t="s">
        <v>161</v>
      </c>
      <c r="M23" s="10" t="s">
        <v>15</v>
      </c>
      <c r="N23" s="10">
        <v>2</v>
      </c>
      <c r="O23" s="10">
        <v>0</v>
      </c>
      <c r="P23" s="10">
        <v>0</v>
      </c>
      <c r="Q23" s="10">
        <v>2</v>
      </c>
      <c r="R23" s="11">
        <v>2</v>
      </c>
    </row>
    <row r="24" spans="2:18" ht="16" thickBot="1" x14ac:dyDescent="0.25">
      <c r="B24" s="20"/>
      <c r="C24" s="21" t="s">
        <v>185</v>
      </c>
      <c r="D24" s="22" t="s">
        <v>27</v>
      </c>
      <c r="E24" s="22">
        <v>3</v>
      </c>
      <c r="F24" s="22">
        <v>0</v>
      </c>
      <c r="G24" s="22">
        <v>0</v>
      </c>
      <c r="H24" s="22">
        <v>3</v>
      </c>
      <c r="I24" s="23">
        <v>5</v>
      </c>
      <c r="J24" s="15"/>
      <c r="K24" s="9"/>
      <c r="L24" s="2" t="s">
        <v>185</v>
      </c>
      <c r="M24" s="10" t="s">
        <v>27</v>
      </c>
      <c r="N24" s="10">
        <v>3</v>
      </c>
      <c r="O24" s="10">
        <v>0</v>
      </c>
      <c r="P24" s="10">
        <v>0</v>
      </c>
      <c r="Q24" s="10">
        <v>3</v>
      </c>
      <c r="R24" s="11">
        <v>5</v>
      </c>
    </row>
    <row r="25" spans="2:18" ht="16" thickBot="1" x14ac:dyDescent="0.25">
      <c r="B25" s="30"/>
      <c r="C25" s="15"/>
      <c r="D25" s="15"/>
      <c r="E25" s="163">
        <f>SUM(E17:E24)</f>
        <v>13</v>
      </c>
      <c r="F25" s="176">
        <f>SUM(F17:F24)</f>
        <v>10</v>
      </c>
      <c r="G25" s="176">
        <f>SUM(G17:G24)</f>
        <v>4</v>
      </c>
      <c r="H25" s="176">
        <f>SUM(H17:H24)</f>
        <v>20</v>
      </c>
      <c r="I25" s="164">
        <f>SUM(I17:I24)</f>
        <v>30</v>
      </c>
      <c r="J25" s="15"/>
      <c r="K25" s="20" t="s">
        <v>73</v>
      </c>
      <c r="L25" s="21" t="s">
        <v>28</v>
      </c>
      <c r="M25" s="22" t="s">
        <v>15</v>
      </c>
      <c r="N25" s="22">
        <v>0</v>
      </c>
      <c r="O25" s="22">
        <v>0</v>
      </c>
      <c r="P25" s="22">
        <v>0</v>
      </c>
      <c r="Q25" s="22">
        <v>0</v>
      </c>
      <c r="R25" s="23">
        <v>3</v>
      </c>
    </row>
    <row r="26" spans="2:18" ht="16" thickBot="1" x14ac:dyDescent="0.25">
      <c r="B26" s="30"/>
      <c r="C26" s="15"/>
      <c r="D26" s="15"/>
      <c r="E26" s="4"/>
      <c r="F26" s="4"/>
      <c r="G26" s="4"/>
      <c r="H26" s="4"/>
      <c r="I26" s="4"/>
      <c r="J26" s="15"/>
      <c r="K26" s="15"/>
      <c r="L26" s="15"/>
      <c r="M26" s="15"/>
      <c r="N26" s="163">
        <f>SUM(N17:N25)</f>
        <v>13</v>
      </c>
      <c r="O26" s="176">
        <f>SUM(O17:O25)</f>
        <v>8</v>
      </c>
      <c r="P26" s="176">
        <f>SUM(P17:P25)</f>
        <v>4</v>
      </c>
      <c r="Q26" s="176">
        <f>SUM(Q17:Q25)</f>
        <v>19</v>
      </c>
      <c r="R26" s="164">
        <f>SUM(R17:R25)</f>
        <v>30</v>
      </c>
    </row>
    <row r="27" spans="2:18" ht="16" thickBot="1" x14ac:dyDescent="0.25">
      <c r="B27" s="30"/>
      <c r="C27" s="15"/>
      <c r="D27" s="15"/>
      <c r="E27" s="4"/>
      <c r="F27" s="4"/>
      <c r="G27" s="4"/>
      <c r="H27" s="4" t="s">
        <v>9</v>
      </c>
      <c r="I27" s="4"/>
      <c r="J27" s="15"/>
      <c r="K27" s="15"/>
      <c r="L27" s="15"/>
      <c r="M27" s="15"/>
      <c r="N27" s="15"/>
      <c r="O27" s="15"/>
      <c r="P27" s="15"/>
      <c r="Q27" s="15"/>
      <c r="R27" s="29"/>
    </row>
    <row r="28" spans="2:18" ht="16" thickBot="1" x14ac:dyDescent="0.25">
      <c r="B28" s="270" t="s">
        <v>22</v>
      </c>
      <c r="C28" s="271"/>
      <c r="D28" s="271"/>
      <c r="E28" s="271"/>
      <c r="F28" s="271"/>
      <c r="G28" s="271"/>
      <c r="H28" s="271"/>
      <c r="I28" s="272"/>
      <c r="J28" s="15"/>
      <c r="K28" s="273" t="s">
        <v>30</v>
      </c>
      <c r="L28" s="274"/>
      <c r="M28" s="274"/>
      <c r="N28" s="274"/>
      <c r="O28" s="274"/>
      <c r="P28" s="274"/>
      <c r="Q28" s="274"/>
      <c r="R28" s="275"/>
    </row>
    <row r="29" spans="2:18" x14ac:dyDescent="0.2">
      <c r="B29" s="16" t="s">
        <v>6</v>
      </c>
      <c r="C29" s="17" t="s">
        <v>7</v>
      </c>
      <c r="D29" s="18" t="s">
        <v>8</v>
      </c>
      <c r="E29" s="19" t="s">
        <v>2</v>
      </c>
      <c r="F29" s="19" t="s">
        <v>3</v>
      </c>
      <c r="G29" s="19" t="s">
        <v>129</v>
      </c>
      <c r="H29" s="19" t="s">
        <v>4</v>
      </c>
      <c r="I29" s="179" t="s">
        <v>5</v>
      </c>
      <c r="J29" s="15"/>
      <c r="K29" s="24" t="s">
        <v>6</v>
      </c>
      <c r="L29" s="25" t="s">
        <v>7</v>
      </c>
      <c r="M29" s="26" t="s">
        <v>8</v>
      </c>
      <c r="N29" s="27" t="s">
        <v>2</v>
      </c>
      <c r="O29" s="27" t="s">
        <v>3</v>
      </c>
      <c r="P29" s="27" t="s">
        <v>129</v>
      </c>
      <c r="Q29" s="27" t="s">
        <v>4</v>
      </c>
      <c r="R29" s="28" t="s">
        <v>5</v>
      </c>
    </row>
    <row r="30" spans="2:18" x14ac:dyDescent="0.2">
      <c r="B30" s="9" t="s">
        <v>54</v>
      </c>
      <c r="C30" s="2" t="s">
        <v>144</v>
      </c>
      <c r="D30" s="10" t="s">
        <v>15</v>
      </c>
      <c r="E30" s="10">
        <v>0</v>
      </c>
      <c r="F30" s="10">
        <v>8</v>
      </c>
      <c r="G30" s="10">
        <v>0</v>
      </c>
      <c r="H30" s="10">
        <v>4</v>
      </c>
      <c r="I30" s="11">
        <v>8</v>
      </c>
      <c r="J30" s="15"/>
      <c r="K30" s="9" t="s">
        <v>58</v>
      </c>
      <c r="L30" s="2" t="s">
        <v>145</v>
      </c>
      <c r="M30" s="10" t="s">
        <v>15</v>
      </c>
      <c r="N30" s="10">
        <v>0</v>
      </c>
      <c r="O30" s="10">
        <v>8</v>
      </c>
      <c r="P30" s="10">
        <v>0</v>
      </c>
      <c r="Q30" s="10">
        <v>4</v>
      </c>
      <c r="R30" s="11">
        <v>8</v>
      </c>
    </row>
    <row r="31" spans="2:18" x14ac:dyDescent="0.2">
      <c r="B31" s="9" t="s">
        <v>146</v>
      </c>
      <c r="C31" s="2" t="s">
        <v>23</v>
      </c>
      <c r="D31" s="10" t="s">
        <v>15</v>
      </c>
      <c r="E31" s="10">
        <v>2</v>
      </c>
      <c r="F31" s="10">
        <v>0</v>
      </c>
      <c r="G31" s="10">
        <v>0</v>
      </c>
      <c r="H31" s="10">
        <v>2</v>
      </c>
      <c r="I31" s="11">
        <v>2</v>
      </c>
      <c r="J31" s="15"/>
      <c r="K31" s="9" t="s">
        <v>59</v>
      </c>
      <c r="L31" s="2" t="s">
        <v>31</v>
      </c>
      <c r="M31" s="10" t="s">
        <v>15</v>
      </c>
      <c r="N31" s="10">
        <v>2</v>
      </c>
      <c r="O31" s="10">
        <v>0</v>
      </c>
      <c r="P31" s="10">
        <v>0</v>
      </c>
      <c r="Q31" s="10">
        <v>2</v>
      </c>
      <c r="R31" s="11">
        <v>2</v>
      </c>
    </row>
    <row r="32" spans="2:18" x14ac:dyDescent="0.2">
      <c r="B32" s="9" t="s">
        <v>56</v>
      </c>
      <c r="C32" s="2" t="s">
        <v>24</v>
      </c>
      <c r="D32" s="10" t="s">
        <v>15</v>
      </c>
      <c r="E32" s="10">
        <v>2</v>
      </c>
      <c r="F32" s="10">
        <v>0</v>
      </c>
      <c r="G32" s="10">
        <v>0</v>
      </c>
      <c r="H32" s="10">
        <v>2</v>
      </c>
      <c r="I32" s="11">
        <v>2</v>
      </c>
      <c r="J32" s="15"/>
      <c r="K32" s="9" t="s">
        <v>60</v>
      </c>
      <c r="L32" s="2" t="s">
        <v>32</v>
      </c>
      <c r="M32" s="10" t="s">
        <v>15</v>
      </c>
      <c r="N32" s="10">
        <v>2</v>
      </c>
      <c r="O32" s="10">
        <v>0</v>
      </c>
      <c r="P32" s="10">
        <v>0</v>
      </c>
      <c r="Q32" s="10">
        <v>2</v>
      </c>
      <c r="R32" s="11">
        <v>2</v>
      </c>
    </row>
    <row r="33" spans="2:18" x14ac:dyDescent="0.2">
      <c r="B33" s="9" t="s">
        <v>55</v>
      </c>
      <c r="C33" s="2" t="s">
        <v>25</v>
      </c>
      <c r="D33" s="10" t="s">
        <v>15</v>
      </c>
      <c r="E33" s="10">
        <v>2</v>
      </c>
      <c r="F33" s="10">
        <v>4</v>
      </c>
      <c r="G33" s="10">
        <v>0</v>
      </c>
      <c r="H33" s="10">
        <v>4</v>
      </c>
      <c r="I33" s="11">
        <v>7</v>
      </c>
      <c r="J33" s="15"/>
      <c r="K33" s="9" t="s">
        <v>61</v>
      </c>
      <c r="L33" s="2" t="s">
        <v>33</v>
      </c>
      <c r="M33" s="10" t="s">
        <v>15</v>
      </c>
      <c r="N33" s="10">
        <v>3</v>
      </c>
      <c r="O33" s="10">
        <v>0</v>
      </c>
      <c r="P33" s="10">
        <v>0</v>
      </c>
      <c r="Q33" s="10">
        <v>3</v>
      </c>
      <c r="R33" s="11">
        <v>3</v>
      </c>
    </row>
    <row r="34" spans="2:18" x14ac:dyDescent="0.2">
      <c r="B34" s="9" t="s">
        <v>57</v>
      </c>
      <c r="C34" s="2" t="s">
        <v>26</v>
      </c>
      <c r="D34" s="10" t="s">
        <v>15</v>
      </c>
      <c r="E34" s="10">
        <v>1</v>
      </c>
      <c r="F34" s="10">
        <v>2</v>
      </c>
      <c r="G34" s="10">
        <v>0</v>
      </c>
      <c r="H34" s="10">
        <v>2</v>
      </c>
      <c r="I34" s="11">
        <v>4</v>
      </c>
      <c r="J34" s="15"/>
      <c r="K34" s="9" t="s">
        <v>62</v>
      </c>
      <c r="L34" s="2" t="s">
        <v>34</v>
      </c>
      <c r="M34" s="10" t="s">
        <v>15</v>
      </c>
      <c r="N34" s="10">
        <v>2</v>
      </c>
      <c r="O34" s="10">
        <v>2</v>
      </c>
      <c r="P34" s="10">
        <v>0</v>
      </c>
      <c r="Q34" s="10">
        <v>3</v>
      </c>
      <c r="R34" s="11">
        <v>3</v>
      </c>
    </row>
    <row r="35" spans="2:18" x14ac:dyDescent="0.2">
      <c r="B35" s="9"/>
      <c r="C35" s="2" t="s">
        <v>84</v>
      </c>
      <c r="D35" s="10" t="s">
        <v>27</v>
      </c>
      <c r="E35" s="10">
        <v>3</v>
      </c>
      <c r="F35" s="10">
        <v>0</v>
      </c>
      <c r="G35" s="10">
        <v>0</v>
      </c>
      <c r="H35" s="10">
        <v>3</v>
      </c>
      <c r="I35" s="11">
        <v>4</v>
      </c>
      <c r="J35" s="15"/>
      <c r="K35" s="9" t="s">
        <v>63</v>
      </c>
      <c r="L35" s="2" t="s">
        <v>35</v>
      </c>
      <c r="M35" s="10" t="s">
        <v>15</v>
      </c>
      <c r="N35" s="10">
        <v>2</v>
      </c>
      <c r="O35" s="10">
        <v>0</v>
      </c>
      <c r="P35" s="10">
        <v>0</v>
      </c>
      <c r="Q35" s="10">
        <v>2</v>
      </c>
      <c r="R35" s="11">
        <v>2</v>
      </c>
    </row>
    <row r="36" spans="2:18" ht="16" thickBot="1" x14ac:dyDescent="0.25">
      <c r="B36" s="20"/>
      <c r="C36" s="21" t="s">
        <v>85</v>
      </c>
      <c r="D36" s="22" t="s">
        <v>27</v>
      </c>
      <c r="E36" s="22">
        <v>2</v>
      </c>
      <c r="F36" s="22">
        <v>0</v>
      </c>
      <c r="G36" s="22">
        <v>0</v>
      </c>
      <c r="H36" s="22">
        <v>2</v>
      </c>
      <c r="I36" s="23">
        <v>3</v>
      </c>
      <c r="J36" s="15"/>
      <c r="K36" s="9"/>
      <c r="L36" s="2" t="s">
        <v>86</v>
      </c>
      <c r="M36" s="10" t="s">
        <v>27</v>
      </c>
      <c r="N36" s="10">
        <v>2</v>
      </c>
      <c r="O36" s="10">
        <v>0</v>
      </c>
      <c r="P36" s="10">
        <v>0</v>
      </c>
      <c r="Q36" s="10">
        <v>2</v>
      </c>
      <c r="R36" s="11">
        <v>3</v>
      </c>
    </row>
    <row r="37" spans="2:18" ht="16" thickBot="1" x14ac:dyDescent="0.25">
      <c r="B37" s="30"/>
      <c r="C37" s="15"/>
      <c r="D37" s="4"/>
      <c r="E37" s="34">
        <f>SUM(E30:E36)</f>
        <v>12</v>
      </c>
      <c r="F37" s="177">
        <f>SUM(F30:F36)</f>
        <v>14</v>
      </c>
      <c r="G37" s="177">
        <f>SUM(G30:G36)</f>
        <v>0</v>
      </c>
      <c r="H37" s="177">
        <f>SUM(H30:H36)</f>
        <v>19</v>
      </c>
      <c r="I37" s="178">
        <f>SUM(I30:I36)</f>
        <v>30</v>
      </c>
      <c r="J37" s="15"/>
      <c r="K37" s="9"/>
      <c r="L37" s="2" t="s">
        <v>84</v>
      </c>
      <c r="M37" s="10" t="s">
        <v>27</v>
      </c>
      <c r="N37" s="10">
        <v>3</v>
      </c>
      <c r="O37" s="10">
        <v>0</v>
      </c>
      <c r="P37" s="10">
        <v>0</v>
      </c>
      <c r="Q37" s="10">
        <v>3</v>
      </c>
      <c r="R37" s="11">
        <v>4</v>
      </c>
    </row>
    <row r="38" spans="2:18" ht="16" thickBot="1" x14ac:dyDescent="0.25">
      <c r="B38" s="30"/>
      <c r="C38" s="15"/>
      <c r="D38" s="15"/>
      <c r="E38" s="4"/>
      <c r="F38" s="4"/>
      <c r="G38" s="4"/>
      <c r="H38" s="4"/>
      <c r="I38" s="4"/>
      <c r="J38" s="15"/>
      <c r="K38" s="20" t="s">
        <v>74</v>
      </c>
      <c r="L38" s="21" t="s">
        <v>147</v>
      </c>
      <c r="M38" s="22" t="s">
        <v>15</v>
      </c>
      <c r="N38" s="79">
        <v>0</v>
      </c>
      <c r="O38" s="79">
        <v>0</v>
      </c>
      <c r="P38" s="79">
        <v>0</v>
      </c>
      <c r="Q38" s="79">
        <v>0</v>
      </c>
      <c r="R38" s="162">
        <v>3</v>
      </c>
    </row>
    <row r="39" spans="2:18" ht="16" thickBot="1" x14ac:dyDescent="0.25">
      <c r="B39" s="30"/>
      <c r="C39" s="15"/>
      <c r="D39" s="15"/>
      <c r="E39" s="4"/>
      <c r="F39" s="4"/>
      <c r="G39" s="4"/>
      <c r="H39" s="4"/>
      <c r="I39" s="4"/>
      <c r="J39" s="15"/>
      <c r="K39" s="15"/>
      <c r="L39" s="15"/>
      <c r="M39" s="15"/>
      <c r="N39" s="163">
        <f>SUM(N30:N38)</f>
        <v>16</v>
      </c>
      <c r="O39" s="176">
        <f>SUM(O30:O38)</f>
        <v>10</v>
      </c>
      <c r="P39" s="176">
        <f>SUM(P30:P38)</f>
        <v>0</v>
      </c>
      <c r="Q39" s="176">
        <f>SUM(Q30:Q38)</f>
        <v>21</v>
      </c>
      <c r="R39" s="164">
        <f>SUM(R30:R38)</f>
        <v>30</v>
      </c>
    </row>
    <row r="40" spans="2:18" ht="16" thickBot="1" x14ac:dyDescent="0.25">
      <c r="B40" s="30"/>
      <c r="C40" s="15"/>
      <c r="D40" s="15"/>
      <c r="E40" s="4"/>
      <c r="F40" s="4"/>
      <c r="G40" s="4"/>
      <c r="H40" s="4"/>
      <c r="I40" s="4"/>
      <c r="J40" s="15"/>
      <c r="K40" s="15"/>
      <c r="L40" s="15"/>
      <c r="M40" s="15"/>
      <c r="N40" s="15"/>
      <c r="O40" s="15"/>
      <c r="P40" s="15"/>
      <c r="Q40" s="15"/>
      <c r="R40" s="29"/>
    </row>
    <row r="41" spans="2:18" ht="16" thickBot="1" x14ac:dyDescent="0.25">
      <c r="B41" s="273" t="s">
        <v>38</v>
      </c>
      <c r="C41" s="274"/>
      <c r="D41" s="274"/>
      <c r="E41" s="274"/>
      <c r="F41" s="274"/>
      <c r="G41" s="274"/>
      <c r="H41" s="274"/>
      <c r="I41" s="275"/>
      <c r="J41" s="15"/>
      <c r="K41" s="273" t="s">
        <v>39</v>
      </c>
      <c r="L41" s="274"/>
      <c r="M41" s="274"/>
      <c r="N41" s="274"/>
      <c r="O41" s="274"/>
      <c r="P41" s="274"/>
      <c r="Q41" s="274"/>
      <c r="R41" s="275"/>
    </row>
    <row r="42" spans="2:18" x14ac:dyDescent="0.2">
      <c r="B42" s="24" t="s">
        <v>6</v>
      </c>
      <c r="C42" s="25" t="s">
        <v>7</v>
      </c>
      <c r="D42" s="26" t="s">
        <v>8</v>
      </c>
      <c r="E42" s="27" t="s">
        <v>2</v>
      </c>
      <c r="F42" s="27" t="s">
        <v>3</v>
      </c>
      <c r="G42" s="27" t="s">
        <v>129</v>
      </c>
      <c r="H42" s="27" t="s">
        <v>4</v>
      </c>
      <c r="I42" s="28" t="s">
        <v>5</v>
      </c>
      <c r="J42" s="15"/>
      <c r="K42" s="24" t="s">
        <v>6</v>
      </c>
      <c r="L42" s="25" t="s">
        <v>7</v>
      </c>
      <c r="M42" s="26" t="s">
        <v>8</v>
      </c>
      <c r="N42" s="27" t="s">
        <v>2</v>
      </c>
      <c r="O42" s="27" t="s">
        <v>3</v>
      </c>
      <c r="P42" s="27" t="s">
        <v>129</v>
      </c>
      <c r="Q42" s="27" t="s">
        <v>4</v>
      </c>
      <c r="R42" s="28" t="s">
        <v>5</v>
      </c>
    </row>
    <row r="43" spans="2:18" x14ac:dyDescent="0.2">
      <c r="B43" s="9" t="s">
        <v>64</v>
      </c>
      <c r="C43" s="2" t="s">
        <v>148</v>
      </c>
      <c r="D43" s="10" t="s">
        <v>15</v>
      </c>
      <c r="E43" s="10">
        <v>2</v>
      </c>
      <c r="F43" s="10">
        <v>6</v>
      </c>
      <c r="G43" s="10">
        <v>0</v>
      </c>
      <c r="H43" s="10">
        <v>5</v>
      </c>
      <c r="I43" s="11">
        <v>12</v>
      </c>
      <c r="J43" s="15"/>
      <c r="K43" s="9" t="s">
        <v>69</v>
      </c>
      <c r="L43" s="2" t="s">
        <v>72</v>
      </c>
      <c r="M43" s="10" t="s">
        <v>15</v>
      </c>
      <c r="N43" s="10">
        <v>2</v>
      </c>
      <c r="O43" s="10">
        <v>6</v>
      </c>
      <c r="P43" s="10">
        <v>0</v>
      </c>
      <c r="Q43" s="10">
        <v>5</v>
      </c>
      <c r="R43" s="11">
        <v>13</v>
      </c>
    </row>
    <row r="44" spans="2:18" x14ac:dyDescent="0.2">
      <c r="B44" s="9" t="s">
        <v>65</v>
      </c>
      <c r="C44" s="2" t="s">
        <v>108</v>
      </c>
      <c r="D44" s="10" t="s">
        <v>15</v>
      </c>
      <c r="E44" s="10">
        <v>2</v>
      </c>
      <c r="F44" s="10">
        <v>2</v>
      </c>
      <c r="G44" s="10">
        <v>0</v>
      </c>
      <c r="H44" s="10">
        <v>3</v>
      </c>
      <c r="I44" s="11">
        <v>6</v>
      </c>
      <c r="J44" s="15"/>
      <c r="K44" s="9" t="s">
        <v>67</v>
      </c>
      <c r="L44" s="2" t="s">
        <v>36</v>
      </c>
      <c r="M44" s="10" t="s">
        <v>15</v>
      </c>
      <c r="N44" s="10">
        <v>2</v>
      </c>
      <c r="O44" s="10">
        <v>0</v>
      </c>
      <c r="P44" s="10">
        <v>0</v>
      </c>
      <c r="Q44" s="10">
        <v>2</v>
      </c>
      <c r="R44" s="11">
        <v>2</v>
      </c>
    </row>
    <row r="45" spans="2:18" x14ac:dyDescent="0.2">
      <c r="B45" s="9" t="s">
        <v>121</v>
      </c>
      <c r="C45" s="2" t="s">
        <v>122</v>
      </c>
      <c r="D45" s="10" t="s">
        <v>15</v>
      </c>
      <c r="E45" s="10">
        <v>2</v>
      </c>
      <c r="F45" s="10">
        <v>0</v>
      </c>
      <c r="G45" s="10">
        <v>0</v>
      </c>
      <c r="H45" s="10">
        <v>2</v>
      </c>
      <c r="I45" s="11">
        <v>2</v>
      </c>
      <c r="J45" s="15"/>
      <c r="K45" s="9" t="s">
        <v>149</v>
      </c>
      <c r="L45" s="2" t="s">
        <v>92</v>
      </c>
      <c r="M45" s="10" t="s">
        <v>15</v>
      </c>
      <c r="N45" s="10">
        <v>1</v>
      </c>
      <c r="O45" s="10">
        <v>2</v>
      </c>
      <c r="P45" s="10">
        <v>0</v>
      </c>
      <c r="Q45" s="10">
        <v>2</v>
      </c>
      <c r="R45" s="11">
        <v>3</v>
      </c>
    </row>
    <row r="46" spans="2:18" x14ac:dyDescent="0.2">
      <c r="B46" s="9" t="s">
        <v>66</v>
      </c>
      <c r="C46" s="2" t="s">
        <v>41</v>
      </c>
      <c r="D46" s="10" t="s">
        <v>15</v>
      </c>
      <c r="E46" s="10">
        <v>2</v>
      </c>
      <c r="F46" s="10">
        <v>0</v>
      </c>
      <c r="G46" s="10">
        <v>0</v>
      </c>
      <c r="H46" s="10">
        <v>2</v>
      </c>
      <c r="I46" s="11">
        <v>3</v>
      </c>
      <c r="J46" s="15"/>
      <c r="K46" s="9"/>
      <c r="L46" s="2" t="s">
        <v>87</v>
      </c>
      <c r="M46" s="10" t="s">
        <v>27</v>
      </c>
      <c r="N46" s="10">
        <v>0</v>
      </c>
      <c r="O46" s="10">
        <v>0</v>
      </c>
      <c r="P46" s="10">
        <v>0</v>
      </c>
      <c r="Q46" s="10">
        <v>2</v>
      </c>
      <c r="R46" s="11">
        <v>4</v>
      </c>
    </row>
    <row r="47" spans="2:18" x14ac:dyDescent="0.2">
      <c r="B47" s="9"/>
      <c r="C47" s="2" t="s">
        <v>87</v>
      </c>
      <c r="D47" s="10" t="s">
        <v>27</v>
      </c>
      <c r="E47" s="10">
        <v>0</v>
      </c>
      <c r="F47" s="10">
        <v>0</v>
      </c>
      <c r="G47" s="10">
        <v>0</v>
      </c>
      <c r="H47" s="10">
        <v>2</v>
      </c>
      <c r="I47" s="11">
        <v>4</v>
      </c>
      <c r="J47" s="15"/>
      <c r="K47" s="9"/>
      <c r="L47" s="2" t="s">
        <v>87</v>
      </c>
      <c r="M47" s="10" t="s">
        <v>27</v>
      </c>
      <c r="N47" s="10">
        <v>0</v>
      </c>
      <c r="O47" s="10">
        <v>0</v>
      </c>
      <c r="P47" s="10">
        <v>0</v>
      </c>
      <c r="Q47" s="10">
        <v>2</v>
      </c>
      <c r="R47" s="11">
        <v>4</v>
      </c>
    </row>
    <row r="48" spans="2:18" ht="16" thickBot="1" x14ac:dyDescent="0.25">
      <c r="B48" s="20" t="s">
        <v>186</v>
      </c>
      <c r="C48" s="21" t="s">
        <v>187</v>
      </c>
      <c r="D48" s="22" t="s">
        <v>15</v>
      </c>
      <c r="E48" s="22">
        <v>0</v>
      </c>
      <c r="F48" s="22">
        <v>0</v>
      </c>
      <c r="G48" s="22">
        <v>0</v>
      </c>
      <c r="H48" s="22">
        <v>0</v>
      </c>
      <c r="I48" s="23">
        <v>3</v>
      </c>
      <c r="J48" s="15"/>
      <c r="K48" s="20"/>
      <c r="L48" s="21" t="s">
        <v>87</v>
      </c>
      <c r="M48" s="22" t="s">
        <v>27</v>
      </c>
      <c r="N48" s="22">
        <v>0</v>
      </c>
      <c r="O48" s="22">
        <v>0</v>
      </c>
      <c r="P48" s="22">
        <v>0</v>
      </c>
      <c r="Q48" s="22">
        <v>2</v>
      </c>
      <c r="R48" s="23">
        <v>4</v>
      </c>
    </row>
    <row r="49" spans="2:18" ht="16" thickBot="1" x14ac:dyDescent="0.25">
      <c r="B49" s="30"/>
      <c r="C49" s="15"/>
      <c r="D49" s="4"/>
      <c r="E49" s="4"/>
      <c r="F49" s="4"/>
      <c r="G49" s="4"/>
      <c r="H49" s="49">
        <f>SUM(H43:H48)</f>
        <v>14</v>
      </c>
      <c r="I49" s="180">
        <f>SUM(I43:I48)</f>
        <v>30</v>
      </c>
      <c r="J49" s="15"/>
      <c r="K49" s="15"/>
      <c r="L49" s="15"/>
      <c r="M49" s="15"/>
      <c r="N49" s="4"/>
      <c r="O49" s="4"/>
      <c r="P49" s="4"/>
      <c r="Q49" s="31">
        <f>SUM(Q43:Q48)</f>
        <v>15</v>
      </c>
      <c r="R49" s="166">
        <f>SUM(R43:R48)</f>
        <v>30</v>
      </c>
    </row>
    <row r="50" spans="2:18" x14ac:dyDescent="0.2">
      <c r="B50" s="30"/>
      <c r="C50" s="15"/>
      <c r="D50" s="4"/>
      <c r="E50" s="4"/>
      <c r="F50" s="4"/>
      <c r="G50" s="4"/>
      <c r="H50" s="4"/>
      <c r="I50" s="4"/>
      <c r="J50" s="15"/>
      <c r="K50" s="214"/>
      <c r="L50" s="214"/>
      <c r="M50" s="214"/>
      <c r="N50" s="214"/>
      <c r="O50" s="214"/>
      <c r="P50" s="214"/>
      <c r="Q50" s="214"/>
      <c r="R50" s="215"/>
    </row>
    <row r="51" spans="2:18" ht="16" thickBot="1" x14ac:dyDescent="0.25">
      <c r="B51" s="39"/>
      <c r="C51" s="38"/>
      <c r="D51" s="38"/>
      <c r="E51" s="38"/>
      <c r="F51" s="38"/>
      <c r="G51" s="38"/>
      <c r="H51" s="38"/>
      <c r="I51" s="38"/>
      <c r="J51" s="15"/>
      <c r="K51" s="38"/>
      <c r="L51" s="38"/>
      <c r="M51" s="38"/>
      <c r="N51" s="38"/>
      <c r="O51" s="38"/>
      <c r="P51" s="38"/>
      <c r="Q51" s="38"/>
      <c r="R51" s="40"/>
    </row>
    <row r="52" spans="2:18" ht="21" customHeight="1" thickBot="1" x14ac:dyDescent="0.25">
      <c r="B52" s="39"/>
      <c r="C52" s="38"/>
      <c r="D52" s="38"/>
      <c r="E52" s="38"/>
      <c r="F52" s="38"/>
      <c r="G52" s="38"/>
      <c r="H52" s="38"/>
      <c r="I52" s="38"/>
      <c r="J52" s="38"/>
      <c r="K52" s="38"/>
      <c r="L52" s="1"/>
      <c r="M52" s="1"/>
      <c r="N52" s="200" t="s">
        <v>2</v>
      </c>
      <c r="O52" s="201" t="s">
        <v>3</v>
      </c>
      <c r="P52" s="201" t="s">
        <v>129</v>
      </c>
      <c r="Q52" s="201" t="s">
        <v>4</v>
      </c>
      <c r="R52" s="202" t="s">
        <v>5</v>
      </c>
    </row>
    <row r="53" spans="2:18" ht="21" customHeight="1" thickBot="1" x14ac:dyDescent="0.25">
      <c r="B53" s="218"/>
      <c r="C53" s="219"/>
      <c r="D53" s="219"/>
      <c r="E53" s="219"/>
      <c r="F53" s="219"/>
      <c r="G53" s="219"/>
      <c r="H53" s="219"/>
      <c r="I53" s="219"/>
      <c r="J53" s="219"/>
      <c r="K53" s="219"/>
      <c r="L53" s="216" t="s">
        <v>40</v>
      </c>
      <c r="M53" s="204"/>
      <c r="N53" s="181">
        <f>SUM(E12,N13,E25,N26,E37,N39,E50,N49)</f>
        <v>86</v>
      </c>
      <c r="O53" s="182">
        <f>SUM(O49,F50,F37,O39,O26,O13,F12,F25)</f>
        <v>53</v>
      </c>
      <c r="P53" s="182">
        <f>SUM(P49,G50,G37,P39,P26,P13,G25,G12)</f>
        <v>8</v>
      </c>
      <c r="Q53" s="182">
        <f>SUM(H49,Q49,Q39,H37,H25,Q26,H12,Q13)</f>
        <v>146</v>
      </c>
      <c r="R53" s="183">
        <f>SUM(I49,R49,R39,I37,I25,R26,R13,I12)</f>
        <v>240</v>
      </c>
    </row>
    <row r="54" spans="2:18" ht="21" customHeight="1" x14ac:dyDescent="0.2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217"/>
      <c r="M54" s="217"/>
      <c r="N54" s="191"/>
      <c r="O54" s="191"/>
      <c r="P54" s="191"/>
      <c r="Q54" s="191"/>
      <c r="R54" s="191"/>
    </row>
    <row r="55" spans="2:18" ht="21" customHeight="1" x14ac:dyDescent="0.2"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</row>
    <row r="61" spans="2:18" x14ac:dyDescent="0.2">
      <c r="N61" s="38"/>
    </row>
  </sheetData>
  <mergeCells count="11">
    <mergeCell ref="B1:R1"/>
    <mergeCell ref="B2:R2"/>
    <mergeCell ref="B3:I3"/>
    <mergeCell ref="K3:R3"/>
    <mergeCell ref="B15:I15"/>
    <mergeCell ref="K15:R15"/>
    <mergeCell ref="B28:I28"/>
    <mergeCell ref="K28:R28"/>
    <mergeCell ref="B41:I41"/>
    <mergeCell ref="K41:R41"/>
    <mergeCell ref="B55:R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73"/>
  <sheetViews>
    <sheetView view="pageBreakPreview" topLeftCell="A22" zoomScale="60" zoomScaleNormal="70" workbookViewId="0">
      <selection activeCell="Y8" sqref="Y8"/>
    </sheetView>
  </sheetViews>
  <sheetFormatPr baseColWidth="10" defaultColWidth="9.1640625" defaultRowHeight="14" x14ac:dyDescent="0.15"/>
  <cols>
    <col min="1" max="1" width="3.83203125" style="186" customWidth="1"/>
    <col min="2" max="2" width="11.5" style="186" customWidth="1"/>
    <col min="3" max="3" width="30.6640625" style="186" customWidth="1"/>
    <col min="4" max="4" width="8.5" style="186" customWidth="1"/>
    <col min="5" max="7" width="8.5" style="207" customWidth="1"/>
    <col min="8" max="9" width="9.1640625" style="207" customWidth="1"/>
    <col min="10" max="10" width="9" style="186" customWidth="1"/>
    <col min="11" max="11" width="11.5" style="186" customWidth="1"/>
    <col min="12" max="12" width="32.5" style="186" customWidth="1"/>
    <col min="13" max="16" width="8.5" style="186" customWidth="1"/>
    <col min="17" max="18" width="9.1640625" style="186" customWidth="1"/>
    <col min="19" max="19" width="9.1640625" style="186"/>
    <col min="20" max="20" width="8.5" style="186" customWidth="1"/>
    <col min="21" max="16384" width="9.1640625" style="186"/>
  </cols>
  <sheetData>
    <row r="1" spans="2:18" x14ac:dyDescent="0.15">
      <c r="B1" s="287" t="s">
        <v>162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9"/>
    </row>
    <row r="2" spans="2:18" ht="19" thickBot="1" x14ac:dyDescent="0.2">
      <c r="B2" s="280" t="s">
        <v>163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2"/>
    </row>
    <row r="3" spans="2:18" ht="15" thickBot="1" x14ac:dyDescent="0.2">
      <c r="B3" s="290" t="s">
        <v>10</v>
      </c>
      <c r="C3" s="291"/>
      <c r="D3" s="291"/>
      <c r="E3" s="291"/>
      <c r="F3" s="291"/>
      <c r="G3" s="291"/>
      <c r="H3" s="291"/>
      <c r="I3" s="292"/>
      <c r="J3" s="1"/>
      <c r="K3" s="290" t="s">
        <v>12</v>
      </c>
      <c r="L3" s="291"/>
      <c r="M3" s="291"/>
      <c r="N3" s="291"/>
      <c r="O3" s="291"/>
      <c r="P3" s="291"/>
      <c r="Q3" s="291"/>
      <c r="R3" s="292"/>
    </row>
    <row r="4" spans="2:18" s="195" customFormat="1" x14ac:dyDescent="0.15">
      <c r="B4" s="148" t="s">
        <v>6</v>
      </c>
      <c r="C4" s="149" t="s">
        <v>7</v>
      </c>
      <c r="D4" s="150" t="s">
        <v>8</v>
      </c>
      <c r="E4" s="151" t="s">
        <v>2</v>
      </c>
      <c r="F4" s="151" t="s">
        <v>3</v>
      </c>
      <c r="G4" s="151" t="s">
        <v>129</v>
      </c>
      <c r="H4" s="151" t="s">
        <v>4</v>
      </c>
      <c r="I4" s="152" t="s">
        <v>5</v>
      </c>
      <c r="J4" s="5"/>
      <c r="K4" s="148" t="s">
        <v>6</v>
      </c>
      <c r="L4" s="149" t="s">
        <v>7</v>
      </c>
      <c r="M4" s="150" t="s">
        <v>8</v>
      </c>
      <c r="N4" s="151" t="s">
        <v>2</v>
      </c>
      <c r="O4" s="151" t="s">
        <v>3</v>
      </c>
      <c r="P4" s="151" t="s">
        <v>129</v>
      </c>
      <c r="Q4" s="151" t="s">
        <v>4</v>
      </c>
      <c r="R4" s="152" t="s">
        <v>5</v>
      </c>
    </row>
    <row r="5" spans="2:18" x14ac:dyDescent="0.15">
      <c r="B5" s="133" t="s">
        <v>130</v>
      </c>
      <c r="C5" s="134" t="s">
        <v>131</v>
      </c>
      <c r="D5" s="58" t="s">
        <v>15</v>
      </c>
      <c r="E5" s="58">
        <v>2</v>
      </c>
      <c r="F5" s="58">
        <v>4</v>
      </c>
      <c r="G5" s="58">
        <v>0</v>
      </c>
      <c r="H5" s="58">
        <v>4</v>
      </c>
      <c r="I5" s="153">
        <v>6</v>
      </c>
      <c r="J5" s="1"/>
      <c r="K5" s="133" t="s">
        <v>42</v>
      </c>
      <c r="L5" s="134" t="s">
        <v>95</v>
      </c>
      <c r="M5" s="58" t="s">
        <v>15</v>
      </c>
      <c r="N5" s="58">
        <v>0</v>
      </c>
      <c r="O5" s="58">
        <v>8</v>
      </c>
      <c r="P5" s="58">
        <v>0</v>
      </c>
      <c r="Q5" s="58">
        <v>4</v>
      </c>
      <c r="R5" s="153">
        <v>8</v>
      </c>
    </row>
    <row r="6" spans="2:18" x14ac:dyDescent="0.15">
      <c r="B6" s="133" t="s">
        <v>75</v>
      </c>
      <c r="C6" s="134" t="s">
        <v>0</v>
      </c>
      <c r="D6" s="58" t="s">
        <v>15</v>
      </c>
      <c r="E6" s="58">
        <v>2</v>
      </c>
      <c r="F6" s="58">
        <v>0</v>
      </c>
      <c r="G6" s="58">
        <v>0</v>
      </c>
      <c r="H6" s="58">
        <v>2</v>
      </c>
      <c r="I6" s="153">
        <v>2</v>
      </c>
      <c r="J6" s="1"/>
      <c r="K6" s="133" t="s">
        <v>77</v>
      </c>
      <c r="L6" s="134" t="s">
        <v>13</v>
      </c>
      <c r="M6" s="58" t="s">
        <v>15</v>
      </c>
      <c r="N6" s="58">
        <v>2</v>
      </c>
      <c r="O6" s="58">
        <v>0</v>
      </c>
      <c r="P6" s="58">
        <v>0</v>
      </c>
      <c r="Q6" s="58">
        <v>2</v>
      </c>
      <c r="R6" s="153">
        <v>2</v>
      </c>
    </row>
    <row r="7" spans="2:18" x14ac:dyDescent="0.15">
      <c r="B7" s="133" t="s">
        <v>83</v>
      </c>
      <c r="C7" s="134" t="s">
        <v>88</v>
      </c>
      <c r="D7" s="58" t="s">
        <v>15</v>
      </c>
      <c r="E7" s="58">
        <v>0</v>
      </c>
      <c r="F7" s="58">
        <v>0</v>
      </c>
      <c r="G7" s="58">
        <v>0</v>
      </c>
      <c r="H7" s="58">
        <v>1</v>
      </c>
      <c r="I7" s="153">
        <v>2</v>
      </c>
      <c r="J7" s="1"/>
      <c r="K7" s="133" t="s">
        <v>125</v>
      </c>
      <c r="L7" s="134" t="s">
        <v>126</v>
      </c>
      <c r="M7" s="58" t="s">
        <v>15</v>
      </c>
      <c r="N7" s="58">
        <v>0</v>
      </c>
      <c r="O7" s="58">
        <v>0</v>
      </c>
      <c r="P7" s="58">
        <v>0</v>
      </c>
      <c r="Q7" s="58">
        <v>1</v>
      </c>
      <c r="R7" s="153">
        <v>2</v>
      </c>
    </row>
    <row r="8" spans="2:18" x14ac:dyDescent="0.15">
      <c r="B8" s="133" t="s">
        <v>89</v>
      </c>
      <c r="C8" s="134" t="s">
        <v>76</v>
      </c>
      <c r="D8" s="58" t="s">
        <v>15</v>
      </c>
      <c r="E8" s="58">
        <v>2</v>
      </c>
      <c r="F8" s="58">
        <v>0</v>
      </c>
      <c r="G8" s="58">
        <v>0</v>
      </c>
      <c r="H8" s="58">
        <v>2</v>
      </c>
      <c r="I8" s="153">
        <v>2</v>
      </c>
      <c r="J8" s="1"/>
      <c r="K8" s="133" t="s">
        <v>90</v>
      </c>
      <c r="L8" s="134" t="s">
        <v>78</v>
      </c>
      <c r="M8" s="58" t="s">
        <v>15</v>
      </c>
      <c r="N8" s="58">
        <v>2</v>
      </c>
      <c r="O8" s="58">
        <v>0</v>
      </c>
      <c r="P8" s="58">
        <v>0</v>
      </c>
      <c r="Q8" s="58">
        <v>2</v>
      </c>
      <c r="R8" s="153">
        <v>2</v>
      </c>
    </row>
    <row r="9" spans="2:18" x14ac:dyDescent="0.15">
      <c r="B9" s="9" t="s">
        <v>152</v>
      </c>
      <c r="C9" s="2" t="s">
        <v>153</v>
      </c>
      <c r="D9" s="10" t="s">
        <v>15</v>
      </c>
      <c r="E9" s="10">
        <v>2</v>
      </c>
      <c r="F9" s="10">
        <v>0</v>
      </c>
      <c r="G9" s="10">
        <v>0</v>
      </c>
      <c r="H9" s="10">
        <v>2</v>
      </c>
      <c r="I9" s="11">
        <v>4</v>
      </c>
      <c r="J9" s="1"/>
      <c r="K9" s="133" t="s">
        <v>154</v>
      </c>
      <c r="L9" s="134" t="s">
        <v>132</v>
      </c>
      <c r="M9" s="58" t="s">
        <v>15</v>
      </c>
      <c r="N9" s="58">
        <v>1</v>
      </c>
      <c r="O9" s="58">
        <v>2</v>
      </c>
      <c r="P9" s="58">
        <v>0</v>
      </c>
      <c r="Q9" s="58">
        <v>2</v>
      </c>
      <c r="R9" s="153">
        <v>3</v>
      </c>
    </row>
    <row r="10" spans="2:18" x14ac:dyDescent="0.15">
      <c r="B10" s="133" t="s">
        <v>133</v>
      </c>
      <c r="C10" s="134" t="s">
        <v>134</v>
      </c>
      <c r="D10" s="58" t="s">
        <v>15</v>
      </c>
      <c r="E10" s="58">
        <v>2</v>
      </c>
      <c r="F10" s="58">
        <v>0</v>
      </c>
      <c r="G10" s="58">
        <v>0</v>
      </c>
      <c r="H10" s="58">
        <v>2</v>
      </c>
      <c r="I10" s="153">
        <v>4</v>
      </c>
      <c r="J10" s="1"/>
      <c r="K10" s="133" t="s">
        <v>135</v>
      </c>
      <c r="L10" s="134" t="s">
        <v>136</v>
      </c>
      <c r="M10" s="58" t="s">
        <v>15</v>
      </c>
      <c r="N10" s="58">
        <v>4</v>
      </c>
      <c r="O10" s="58">
        <v>0</v>
      </c>
      <c r="P10" s="58">
        <v>0</v>
      </c>
      <c r="Q10" s="58">
        <v>4</v>
      </c>
      <c r="R10" s="153">
        <v>4</v>
      </c>
    </row>
    <row r="11" spans="2:18" x14ac:dyDescent="0.15">
      <c r="B11" s="133" t="s">
        <v>44</v>
      </c>
      <c r="C11" s="134" t="s">
        <v>37</v>
      </c>
      <c r="D11" s="58" t="s">
        <v>15</v>
      </c>
      <c r="E11" s="58">
        <v>2</v>
      </c>
      <c r="F11" s="58">
        <v>4</v>
      </c>
      <c r="G11" s="58">
        <v>0</v>
      </c>
      <c r="H11" s="58">
        <v>4</v>
      </c>
      <c r="I11" s="153">
        <v>6</v>
      </c>
      <c r="J11" s="1"/>
      <c r="K11" s="133" t="s">
        <v>43</v>
      </c>
      <c r="L11" s="134" t="s">
        <v>1</v>
      </c>
      <c r="M11" s="58" t="s">
        <v>15</v>
      </c>
      <c r="N11" s="58">
        <v>2</v>
      </c>
      <c r="O11" s="58">
        <v>2</v>
      </c>
      <c r="P11" s="58">
        <v>0</v>
      </c>
      <c r="Q11" s="58">
        <v>3</v>
      </c>
      <c r="R11" s="153">
        <v>4</v>
      </c>
    </row>
    <row r="12" spans="2:18" ht="15" thickBot="1" x14ac:dyDescent="0.2">
      <c r="B12" s="157" t="s">
        <v>45</v>
      </c>
      <c r="C12" s="158" t="s">
        <v>68</v>
      </c>
      <c r="D12" s="159" t="s">
        <v>15</v>
      </c>
      <c r="E12" s="159">
        <v>0</v>
      </c>
      <c r="F12" s="159">
        <v>4</v>
      </c>
      <c r="G12" s="159">
        <v>0</v>
      </c>
      <c r="H12" s="159">
        <v>2</v>
      </c>
      <c r="I12" s="196">
        <v>4</v>
      </c>
      <c r="J12" s="1"/>
      <c r="K12" s="133" t="s">
        <v>46</v>
      </c>
      <c r="L12" s="134" t="s">
        <v>14</v>
      </c>
      <c r="M12" s="58" t="s">
        <v>15</v>
      </c>
      <c r="N12" s="58">
        <v>0</v>
      </c>
      <c r="O12" s="58">
        <v>3</v>
      </c>
      <c r="P12" s="58">
        <v>0</v>
      </c>
      <c r="Q12" s="58">
        <v>2</v>
      </c>
      <c r="R12" s="153">
        <v>3</v>
      </c>
    </row>
    <row r="13" spans="2:18" ht="15" thickBot="1" x14ac:dyDescent="0.2">
      <c r="B13" s="6"/>
      <c r="C13" s="3"/>
      <c r="D13" s="3"/>
      <c r="E13" s="197">
        <f>SUM(E5:E12)</f>
        <v>12</v>
      </c>
      <c r="F13" s="198">
        <f>SUM(F5:F12)</f>
        <v>12</v>
      </c>
      <c r="G13" s="198">
        <f>SUM(G5:G12)</f>
        <v>0</v>
      </c>
      <c r="H13" s="198">
        <f>SUM(H5:H12)</f>
        <v>19</v>
      </c>
      <c r="I13" s="8">
        <f>SUM(I5:I12)</f>
        <v>30</v>
      </c>
      <c r="J13" s="1"/>
      <c r="K13" s="157" t="s">
        <v>137</v>
      </c>
      <c r="L13" s="158" t="s">
        <v>29</v>
      </c>
      <c r="M13" s="159" t="s">
        <v>15</v>
      </c>
      <c r="N13" s="160">
        <v>0</v>
      </c>
      <c r="O13" s="161">
        <v>0</v>
      </c>
      <c r="P13" s="161">
        <v>0</v>
      </c>
      <c r="Q13" s="161">
        <v>0</v>
      </c>
      <c r="R13" s="199">
        <v>2</v>
      </c>
    </row>
    <row r="14" spans="2:18" ht="15" thickBot="1" x14ac:dyDescent="0.2">
      <c r="B14" s="6"/>
      <c r="C14" s="3"/>
      <c r="D14" s="1"/>
      <c r="E14" s="41"/>
      <c r="F14" s="41"/>
      <c r="G14" s="41"/>
      <c r="H14" s="41"/>
      <c r="I14" s="41"/>
      <c r="J14" s="1"/>
      <c r="K14" s="1"/>
      <c r="L14" s="1"/>
      <c r="M14" s="1"/>
      <c r="N14" s="174">
        <f>SUM(N5:N13)</f>
        <v>11</v>
      </c>
      <c r="O14" s="175">
        <f>SUM(O5:O13)</f>
        <v>15</v>
      </c>
      <c r="P14" s="175">
        <f>SUM(P5:P13)</f>
        <v>0</v>
      </c>
      <c r="Q14" s="175">
        <f>SUM(Q5:Q13)</f>
        <v>20</v>
      </c>
      <c r="R14" s="164">
        <f>SUM(R5:R13)</f>
        <v>30</v>
      </c>
    </row>
    <row r="15" spans="2:18" ht="15" thickBot="1" x14ac:dyDescent="0.2">
      <c r="B15" s="184"/>
      <c r="C15" s="1"/>
      <c r="D15" s="1"/>
      <c r="E15" s="41"/>
      <c r="F15" s="41"/>
      <c r="G15" s="41"/>
      <c r="H15" s="41"/>
      <c r="I15" s="41"/>
      <c r="J15" s="1"/>
      <c r="K15" s="1"/>
      <c r="L15" s="1"/>
      <c r="M15" s="1"/>
      <c r="N15" s="1"/>
      <c r="O15" s="1"/>
      <c r="P15" s="1"/>
      <c r="Q15" s="1"/>
      <c r="R15" s="185"/>
    </row>
    <row r="16" spans="2:18" ht="15" thickBot="1" x14ac:dyDescent="0.2">
      <c r="B16" s="273" t="s">
        <v>11</v>
      </c>
      <c r="C16" s="274"/>
      <c r="D16" s="274"/>
      <c r="E16" s="274"/>
      <c r="F16" s="274"/>
      <c r="G16" s="274"/>
      <c r="H16" s="274"/>
      <c r="I16" s="275"/>
      <c r="J16" s="15"/>
      <c r="K16" s="273" t="s">
        <v>19</v>
      </c>
      <c r="L16" s="274"/>
      <c r="M16" s="274"/>
      <c r="N16" s="274"/>
      <c r="O16" s="274"/>
      <c r="P16" s="274"/>
      <c r="Q16" s="274"/>
      <c r="R16" s="275"/>
    </row>
    <row r="17" spans="2:19" s="195" customFormat="1" x14ac:dyDescent="0.15">
      <c r="B17" s="24" t="s">
        <v>6</v>
      </c>
      <c r="C17" s="25" t="s">
        <v>7</v>
      </c>
      <c r="D17" s="26" t="s">
        <v>8</v>
      </c>
      <c r="E17" s="27" t="s">
        <v>2</v>
      </c>
      <c r="F17" s="27" t="s">
        <v>3</v>
      </c>
      <c r="G17" s="27" t="s">
        <v>129</v>
      </c>
      <c r="H17" s="27" t="s">
        <v>4</v>
      </c>
      <c r="I17" s="28" t="s">
        <v>5</v>
      </c>
      <c r="J17" s="32"/>
      <c r="K17" s="24" t="s">
        <v>6</v>
      </c>
      <c r="L17" s="25" t="s">
        <v>7</v>
      </c>
      <c r="M17" s="26" t="s">
        <v>8</v>
      </c>
      <c r="N17" s="27" t="s">
        <v>2</v>
      </c>
      <c r="O17" s="27" t="s">
        <v>3</v>
      </c>
      <c r="P17" s="27" t="s">
        <v>129</v>
      </c>
      <c r="Q17" s="27" t="s">
        <v>4</v>
      </c>
      <c r="R17" s="28" t="s">
        <v>5</v>
      </c>
    </row>
    <row r="18" spans="2:19" x14ac:dyDescent="0.15">
      <c r="B18" s="9" t="s">
        <v>47</v>
      </c>
      <c r="C18" s="2" t="s">
        <v>138</v>
      </c>
      <c r="D18" s="10" t="s">
        <v>15</v>
      </c>
      <c r="E18" s="10">
        <v>0</v>
      </c>
      <c r="F18" s="10">
        <v>8</v>
      </c>
      <c r="G18" s="10">
        <v>0</v>
      </c>
      <c r="H18" s="10">
        <v>4</v>
      </c>
      <c r="I18" s="11">
        <v>7</v>
      </c>
      <c r="J18" s="15"/>
      <c r="K18" s="9" t="s">
        <v>51</v>
      </c>
      <c r="L18" s="2" t="s">
        <v>139</v>
      </c>
      <c r="M18" s="10" t="s">
        <v>15</v>
      </c>
      <c r="N18" s="10">
        <v>0</v>
      </c>
      <c r="O18" s="10">
        <v>8</v>
      </c>
      <c r="P18" s="10">
        <v>0</v>
      </c>
      <c r="Q18" s="10">
        <v>5</v>
      </c>
      <c r="R18" s="11">
        <v>7</v>
      </c>
    </row>
    <row r="19" spans="2:19" x14ac:dyDescent="0.15">
      <c r="B19" s="9" t="s">
        <v>79</v>
      </c>
      <c r="C19" s="2" t="s">
        <v>70</v>
      </c>
      <c r="D19" s="10" t="s">
        <v>15</v>
      </c>
      <c r="E19" s="10">
        <v>2</v>
      </c>
      <c r="F19" s="10">
        <v>0</v>
      </c>
      <c r="G19" s="10">
        <v>0</v>
      </c>
      <c r="H19" s="10">
        <v>2</v>
      </c>
      <c r="I19" s="11">
        <v>2</v>
      </c>
      <c r="J19" s="15"/>
      <c r="K19" s="9" t="s">
        <v>80</v>
      </c>
      <c r="L19" s="2" t="s">
        <v>71</v>
      </c>
      <c r="M19" s="10" t="s">
        <v>15</v>
      </c>
      <c r="N19" s="10">
        <v>2</v>
      </c>
      <c r="O19" s="10">
        <v>0</v>
      </c>
      <c r="P19" s="10">
        <v>0</v>
      </c>
      <c r="Q19" s="10">
        <v>2</v>
      </c>
      <c r="R19" s="11">
        <v>2</v>
      </c>
    </row>
    <row r="20" spans="2:19" x14ac:dyDescent="0.15">
      <c r="B20" s="9" t="s">
        <v>49</v>
      </c>
      <c r="C20" s="2" t="s">
        <v>16</v>
      </c>
      <c r="D20" s="10" t="s">
        <v>15</v>
      </c>
      <c r="E20" s="10">
        <v>2</v>
      </c>
      <c r="F20" s="10">
        <v>2</v>
      </c>
      <c r="G20" s="10">
        <v>0</v>
      </c>
      <c r="H20" s="10">
        <v>3</v>
      </c>
      <c r="I20" s="11">
        <v>5</v>
      </c>
      <c r="J20" s="15"/>
      <c r="K20" s="9" t="s">
        <v>52</v>
      </c>
      <c r="L20" s="2" t="s">
        <v>20</v>
      </c>
      <c r="M20" s="10" t="s">
        <v>15</v>
      </c>
      <c r="N20" s="10">
        <v>2</v>
      </c>
      <c r="O20" s="10">
        <v>0</v>
      </c>
      <c r="P20" s="10">
        <v>0</v>
      </c>
      <c r="Q20" s="10">
        <v>2</v>
      </c>
      <c r="R20" s="11">
        <v>2</v>
      </c>
    </row>
    <row r="21" spans="2:19" x14ac:dyDescent="0.15">
      <c r="B21" s="9" t="s">
        <v>48</v>
      </c>
      <c r="C21" s="2" t="s">
        <v>17</v>
      </c>
      <c r="D21" s="10" t="s">
        <v>15</v>
      </c>
      <c r="E21" s="10">
        <v>0</v>
      </c>
      <c r="F21" s="10">
        <v>0</v>
      </c>
      <c r="G21" s="10">
        <v>4</v>
      </c>
      <c r="H21" s="10">
        <v>2</v>
      </c>
      <c r="I21" s="11">
        <v>3</v>
      </c>
      <c r="J21" s="15"/>
      <c r="K21" s="9" t="s">
        <v>53</v>
      </c>
      <c r="L21" s="2" t="s">
        <v>21</v>
      </c>
      <c r="M21" s="10" t="s">
        <v>15</v>
      </c>
      <c r="N21" s="10">
        <v>0</v>
      </c>
      <c r="O21" s="10">
        <v>0</v>
      </c>
      <c r="P21" s="10">
        <v>4</v>
      </c>
      <c r="Q21" s="10">
        <v>2</v>
      </c>
      <c r="R21" s="11">
        <v>3</v>
      </c>
    </row>
    <row r="22" spans="2:19" x14ac:dyDescent="0.15">
      <c r="B22" s="9" t="s">
        <v>50</v>
      </c>
      <c r="C22" s="2" t="s">
        <v>18</v>
      </c>
      <c r="D22" s="10" t="s">
        <v>15</v>
      </c>
      <c r="E22" s="10">
        <v>2</v>
      </c>
      <c r="F22" s="10">
        <v>0</v>
      </c>
      <c r="G22" s="10">
        <v>0</v>
      </c>
      <c r="H22" s="10">
        <v>2</v>
      </c>
      <c r="I22" s="11">
        <v>2</v>
      </c>
      <c r="J22" s="15"/>
      <c r="K22" s="9" t="s">
        <v>155</v>
      </c>
      <c r="L22" s="2" t="s">
        <v>143</v>
      </c>
      <c r="M22" s="10" t="s">
        <v>15</v>
      </c>
      <c r="N22" s="10">
        <v>2</v>
      </c>
      <c r="O22" s="10">
        <v>0</v>
      </c>
      <c r="P22" s="10">
        <v>0</v>
      </c>
      <c r="Q22" s="10">
        <v>2</v>
      </c>
      <c r="R22" s="11">
        <v>2</v>
      </c>
    </row>
    <row r="23" spans="2:19" x14ac:dyDescent="0.15">
      <c r="B23" s="9" t="s">
        <v>156</v>
      </c>
      <c r="C23" s="2" t="s">
        <v>157</v>
      </c>
      <c r="D23" s="10" t="s">
        <v>15</v>
      </c>
      <c r="E23" s="10">
        <v>2</v>
      </c>
      <c r="F23" s="10">
        <v>0</v>
      </c>
      <c r="G23" s="10">
        <v>0</v>
      </c>
      <c r="H23" s="10">
        <v>2</v>
      </c>
      <c r="I23" s="11">
        <v>2</v>
      </c>
      <c r="J23" s="15"/>
      <c r="K23" s="9" t="s">
        <v>140</v>
      </c>
      <c r="L23" s="2" t="s">
        <v>141</v>
      </c>
      <c r="M23" s="10" t="s">
        <v>15</v>
      </c>
      <c r="N23" s="10">
        <v>2</v>
      </c>
      <c r="O23" s="10">
        <v>0</v>
      </c>
      <c r="P23" s="10">
        <v>0</v>
      </c>
      <c r="Q23" s="10">
        <v>2</v>
      </c>
      <c r="R23" s="11">
        <v>2</v>
      </c>
      <c r="S23" s="1"/>
    </row>
    <row r="24" spans="2:19" x14ac:dyDescent="0.15">
      <c r="B24" s="9" t="s">
        <v>158</v>
      </c>
      <c r="C24" s="2" t="s">
        <v>159</v>
      </c>
      <c r="D24" s="10" t="s">
        <v>15</v>
      </c>
      <c r="E24" s="10">
        <v>2</v>
      </c>
      <c r="F24" s="10">
        <v>0</v>
      </c>
      <c r="G24" s="10">
        <v>0</v>
      </c>
      <c r="H24" s="10">
        <v>2</v>
      </c>
      <c r="I24" s="11">
        <v>2</v>
      </c>
      <c r="J24" s="15"/>
      <c r="K24" s="9" t="s">
        <v>160</v>
      </c>
      <c r="L24" s="2" t="s">
        <v>161</v>
      </c>
      <c r="M24" s="10" t="s">
        <v>15</v>
      </c>
      <c r="N24" s="10">
        <v>2</v>
      </c>
      <c r="O24" s="10">
        <v>0</v>
      </c>
      <c r="P24" s="10">
        <v>0</v>
      </c>
      <c r="Q24" s="10">
        <v>2</v>
      </c>
      <c r="R24" s="11">
        <v>2</v>
      </c>
      <c r="S24" s="1"/>
    </row>
    <row r="25" spans="2:19" x14ac:dyDescent="0.15">
      <c r="B25" s="9"/>
      <c r="C25" s="2" t="s">
        <v>86</v>
      </c>
      <c r="D25" s="10" t="s">
        <v>27</v>
      </c>
      <c r="E25" s="10">
        <v>2</v>
      </c>
      <c r="F25" s="10">
        <v>0</v>
      </c>
      <c r="G25" s="10">
        <v>0</v>
      </c>
      <c r="H25" s="10">
        <v>2</v>
      </c>
      <c r="I25" s="11">
        <v>3</v>
      </c>
      <c r="J25" s="15"/>
      <c r="K25" s="9"/>
      <c r="L25" s="2" t="s">
        <v>84</v>
      </c>
      <c r="M25" s="10" t="s">
        <v>27</v>
      </c>
      <c r="N25" s="10">
        <v>3</v>
      </c>
      <c r="O25" s="10">
        <v>0</v>
      </c>
      <c r="P25" s="10">
        <v>0</v>
      </c>
      <c r="Q25" s="10">
        <v>3</v>
      </c>
      <c r="R25" s="11">
        <v>4</v>
      </c>
      <c r="S25" s="1"/>
    </row>
    <row r="26" spans="2:19" ht="15" thickBot="1" x14ac:dyDescent="0.2">
      <c r="B26" s="20"/>
      <c r="C26" s="21" t="s">
        <v>87</v>
      </c>
      <c r="D26" s="22" t="s">
        <v>27</v>
      </c>
      <c r="E26" s="22">
        <v>3</v>
      </c>
      <c r="F26" s="22">
        <v>0</v>
      </c>
      <c r="G26" s="22">
        <v>0</v>
      </c>
      <c r="H26" s="22">
        <v>3</v>
      </c>
      <c r="I26" s="23">
        <v>4</v>
      </c>
      <c r="J26" s="15"/>
      <c r="K26" s="9"/>
      <c r="L26" s="2" t="s">
        <v>85</v>
      </c>
      <c r="M26" s="10" t="s">
        <v>27</v>
      </c>
      <c r="N26" s="10">
        <v>2</v>
      </c>
      <c r="O26" s="10">
        <v>0</v>
      </c>
      <c r="P26" s="10">
        <v>0</v>
      </c>
      <c r="Q26" s="10">
        <v>2</v>
      </c>
      <c r="R26" s="11">
        <v>3</v>
      </c>
      <c r="S26" s="1"/>
    </row>
    <row r="27" spans="2:19" ht="15" thickBot="1" x14ac:dyDescent="0.2">
      <c r="B27" s="30"/>
      <c r="C27" s="15"/>
      <c r="D27" s="15"/>
      <c r="E27" s="163">
        <f>SUM(E18:E26)</f>
        <v>15</v>
      </c>
      <c r="F27" s="176">
        <f>SUM(F18:F26)</f>
        <v>10</v>
      </c>
      <c r="G27" s="176">
        <f>SUM(G18:G26)</f>
        <v>4</v>
      </c>
      <c r="H27" s="176">
        <f>SUM(H18:H26)</f>
        <v>22</v>
      </c>
      <c r="I27" s="164">
        <f>SUM(I18:I26)</f>
        <v>30</v>
      </c>
      <c r="J27" s="15"/>
      <c r="K27" s="20" t="s">
        <v>73</v>
      </c>
      <c r="L27" s="21" t="s">
        <v>28</v>
      </c>
      <c r="M27" s="22" t="s">
        <v>15</v>
      </c>
      <c r="N27" s="22">
        <v>0</v>
      </c>
      <c r="O27" s="22">
        <v>0</v>
      </c>
      <c r="P27" s="22">
        <v>0</v>
      </c>
      <c r="Q27" s="22">
        <v>0</v>
      </c>
      <c r="R27" s="23">
        <v>3</v>
      </c>
    </row>
    <row r="28" spans="2:19" ht="15" thickBot="1" x14ac:dyDescent="0.2">
      <c r="B28" s="30"/>
      <c r="C28" s="15"/>
      <c r="D28" s="15"/>
      <c r="E28" s="4"/>
      <c r="F28" s="4"/>
      <c r="G28" s="4"/>
      <c r="H28" s="4"/>
      <c r="I28" s="4"/>
      <c r="J28" s="15"/>
      <c r="K28" s="15"/>
      <c r="L28" s="15"/>
      <c r="M28" s="15"/>
      <c r="N28" s="34">
        <f>SUM(N18:N27)</f>
        <v>15</v>
      </c>
      <c r="O28" s="177">
        <f>SUM(O18:O27)</f>
        <v>8</v>
      </c>
      <c r="P28" s="177">
        <f>SUM(P18:P27)</f>
        <v>4</v>
      </c>
      <c r="Q28" s="177">
        <f>SUM(Q18:Q27)</f>
        <v>22</v>
      </c>
      <c r="R28" s="178">
        <f>SUM(R18:R27)</f>
        <v>30</v>
      </c>
    </row>
    <row r="29" spans="2:19" ht="15" thickBot="1" x14ac:dyDescent="0.2">
      <c r="B29" s="30"/>
      <c r="C29" s="15"/>
      <c r="D29" s="15"/>
      <c r="E29" s="4"/>
      <c r="F29" s="4"/>
      <c r="G29" s="4"/>
      <c r="H29" s="4"/>
      <c r="I29" s="4"/>
      <c r="J29" s="15"/>
      <c r="K29" s="15"/>
      <c r="L29" s="15"/>
      <c r="M29" s="15"/>
      <c r="N29" s="13"/>
      <c r="O29" s="13"/>
      <c r="P29" s="13"/>
      <c r="Q29" s="13"/>
      <c r="R29" s="14"/>
    </row>
    <row r="30" spans="2:19" ht="15" thickBot="1" x14ac:dyDescent="0.2">
      <c r="B30" s="270" t="s">
        <v>22</v>
      </c>
      <c r="C30" s="271"/>
      <c r="D30" s="271"/>
      <c r="E30" s="271"/>
      <c r="F30" s="271"/>
      <c r="G30" s="271"/>
      <c r="H30" s="271"/>
      <c r="I30" s="272"/>
      <c r="J30" s="15"/>
      <c r="K30" s="273" t="s">
        <v>30</v>
      </c>
      <c r="L30" s="274"/>
      <c r="M30" s="274"/>
      <c r="N30" s="274"/>
      <c r="O30" s="274"/>
      <c r="P30" s="274"/>
      <c r="Q30" s="274"/>
      <c r="R30" s="275"/>
    </row>
    <row r="31" spans="2:19" x14ac:dyDescent="0.15">
      <c r="B31" s="16" t="s">
        <v>6</v>
      </c>
      <c r="C31" s="17" t="s">
        <v>7</v>
      </c>
      <c r="D31" s="18" t="s">
        <v>8</v>
      </c>
      <c r="E31" s="19" t="s">
        <v>2</v>
      </c>
      <c r="F31" s="19" t="s">
        <v>3</v>
      </c>
      <c r="G31" s="19" t="s">
        <v>129</v>
      </c>
      <c r="H31" s="19" t="s">
        <v>4</v>
      </c>
      <c r="I31" s="179" t="s">
        <v>5</v>
      </c>
      <c r="J31" s="15"/>
      <c r="K31" s="24" t="s">
        <v>6</v>
      </c>
      <c r="L31" s="25" t="s">
        <v>7</v>
      </c>
      <c r="M31" s="26" t="s">
        <v>8</v>
      </c>
      <c r="N31" s="27" t="s">
        <v>2</v>
      </c>
      <c r="O31" s="27" t="s">
        <v>3</v>
      </c>
      <c r="P31" s="27" t="s">
        <v>129</v>
      </c>
      <c r="Q31" s="27" t="s">
        <v>4</v>
      </c>
      <c r="R31" s="28" t="s">
        <v>5</v>
      </c>
    </row>
    <row r="32" spans="2:19" x14ac:dyDescent="0.15">
      <c r="B32" s="9" t="s">
        <v>54</v>
      </c>
      <c r="C32" s="2" t="s">
        <v>144</v>
      </c>
      <c r="D32" s="10" t="s">
        <v>15</v>
      </c>
      <c r="E32" s="10">
        <v>2</v>
      </c>
      <c r="F32" s="10">
        <v>6</v>
      </c>
      <c r="G32" s="10">
        <v>0</v>
      </c>
      <c r="H32" s="10">
        <v>5</v>
      </c>
      <c r="I32" s="11">
        <v>8</v>
      </c>
      <c r="J32" s="15"/>
      <c r="K32" s="9" t="s">
        <v>58</v>
      </c>
      <c r="L32" s="2" t="s">
        <v>145</v>
      </c>
      <c r="M32" s="10" t="s">
        <v>15</v>
      </c>
      <c r="N32" s="10">
        <v>2</v>
      </c>
      <c r="O32" s="10">
        <v>6</v>
      </c>
      <c r="P32" s="10">
        <v>0</v>
      </c>
      <c r="Q32" s="10">
        <v>4</v>
      </c>
      <c r="R32" s="11">
        <v>8</v>
      </c>
    </row>
    <row r="33" spans="2:18" x14ac:dyDescent="0.15">
      <c r="B33" s="9" t="s">
        <v>146</v>
      </c>
      <c r="C33" s="2" t="s">
        <v>23</v>
      </c>
      <c r="D33" s="10" t="s">
        <v>15</v>
      </c>
      <c r="E33" s="10">
        <v>2</v>
      </c>
      <c r="F33" s="10">
        <v>0</v>
      </c>
      <c r="G33" s="10">
        <v>0</v>
      </c>
      <c r="H33" s="10">
        <v>2</v>
      </c>
      <c r="I33" s="11">
        <v>2</v>
      </c>
      <c r="J33" s="15"/>
      <c r="K33" s="9" t="s">
        <v>59</v>
      </c>
      <c r="L33" s="2" t="s">
        <v>31</v>
      </c>
      <c r="M33" s="10" t="s">
        <v>15</v>
      </c>
      <c r="N33" s="10">
        <v>2</v>
      </c>
      <c r="O33" s="10">
        <v>0</v>
      </c>
      <c r="P33" s="10">
        <v>0</v>
      </c>
      <c r="Q33" s="10">
        <v>2</v>
      </c>
      <c r="R33" s="11">
        <v>2</v>
      </c>
    </row>
    <row r="34" spans="2:18" x14ac:dyDescent="0.15">
      <c r="B34" s="9" t="s">
        <v>56</v>
      </c>
      <c r="C34" s="2" t="s">
        <v>24</v>
      </c>
      <c r="D34" s="10" t="s">
        <v>15</v>
      </c>
      <c r="E34" s="10">
        <v>2</v>
      </c>
      <c r="F34" s="10">
        <v>0</v>
      </c>
      <c r="G34" s="10">
        <v>0</v>
      </c>
      <c r="H34" s="10">
        <v>2</v>
      </c>
      <c r="I34" s="11">
        <v>2</v>
      </c>
      <c r="J34" s="15"/>
      <c r="K34" s="9" t="s">
        <v>60</v>
      </c>
      <c r="L34" s="2" t="s">
        <v>32</v>
      </c>
      <c r="M34" s="10" t="s">
        <v>15</v>
      </c>
      <c r="N34" s="10">
        <v>2</v>
      </c>
      <c r="O34" s="10">
        <v>0</v>
      </c>
      <c r="P34" s="10">
        <v>0</v>
      </c>
      <c r="Q34" s="10">
        <v>2</v>
      </c>
      <c r="R34" s="11">
        <v>2</v>
      </c>
    </row>
    <row r="35" spans="2:18" x14ac:dyDescent="0.15">
      <c r="B35" s="9" t="s">
        <v>55</v>
      </c>
      <c r="C35" s="2" t="s">
        <v>25</v>
      </c>
      <c r="D35" s="10" t="s">
        <v>15</v>
      </c>
      <c r="E35" s="10">
        <v>2</v>
      </c>
      <c r="F35" s="10">
        <v>4</v>
      </c>
      <c r="G35" s="10">
        <v>0</v>
      </c>
      <c r="H35" s="10">
        <v>4</v>
      </c>
      <c r="I35" s="11">
        <v>7</v>
      </c>
      <c r="J35" s="15"/>
      <c r="K35" s="9" t="s">
        <v>61</v>
      </c>
      <c r="L35" s="2" t="s">
        <v>33</v>
      </c>
      <c r="M35" s="10" t="s">
        <v>15</v>
      </c>
      <c r="N35" s="10">
        <v>3</v>
      </c>
      <c r="O35" s="10">
        <v>0</v>
      </c>
      <c r="P35" s="10">
        <v>0</v>
      </c>
      <c r="Q35" s="10">
        <v>3</v>
      </c>
      <c r="R35" s="11">
        <v>3</v>
      </c>
    </row>
    <row r="36" spans="2:18" x14ac:dyDescent="0.15">
      <c r="B36" s="9" t="s">
        <v>57</v>
      </c>
      <c r="C36" s="2" t="s">
        <v>26</v>
      </c>
      <c r="D36" s="10" t="s">
        <v>15</v>
      </c>
      <c r="E36" s="10">
        <v>1</v>
      </c>
      <c r="F36" s="10">
        <v>2</v>
      </c>
      <c r="G36" s="10">
        <v>0</v>
      </c>
      <c r="H36" s="10">
        <v>2</v>
      </c>
      <c r="I36" s="11">
        <v>4</v>
      </c>
      <c r="J36" s="15"/>
      <c r="K36" s="9" t="s">
        <v>62</v>
      </c>
      <c r="L36" s="2" t="s">
        <v>34</v>
      </c>
      <c r="M36" s="10" t="s">
        <v>15</v>
      </c>
      <c r="N36" s="10">
        <v>2</v>
      </c>
      <c r="O36" s="10">
        <v>2</v>
      </c>
      <c r="P36" s="10">
        <v>0</v>
      </c>
      <c r="Q36" s="10">
        <v>3</v>
      </c>
      <c r="R36" s="11">
        <v>3</v>
      </c>
    </row>
    <row r="37" spans="2:18" x14ac:dyDescent="0.15">
      <c r="B37" s="9"/>
      <c r="C37" s="2" t="s">
        <v>84</v>
      </c>
      <c r="D37" s="10" t="s">
        <v>27</v>
      </c>
      <c r="E37" s="10">
        <v>3</v>
      </c>
      <c r="F37" s="10">
        <v>0</v>
      </c>
      <c r="G37" s="10">
        <v>0</v>
      </c>
      <c r="H37" s="10">
        <v>3</v>
      </c>
      <c r="I37" s="11">
        <v>4</v>
      </c>
      <c r="J37" s="15"/>
      <c r="K37" s="9" t="s">
        <v>63</v>
      </c>
      <c r="L37" s="2" t="s">
        <v>35</v>
      </c>
      <c r="M37" s="10" t="s">
        <v>15</v>
      </c>
      <c r="N37" s="10">
        <v>2</v>
      </c>
      <c r="O37" s="10">
        <v>0</v>
      </c>
      <c r="P37" s="10">
        <v>0</v>
      </c>
      <c r="Q37" s="10">
        <v>2</v>
      </c>
      <c r="R37" s="11">
        <v>2</v>
      </c>
    </row>
    <row r="38" spans="2:18" ht="15" thickBot="1" x14ac:dyDescent="0.2">
      <c r="B38" s="20"/>
      <c r="C38" s="21" t="s">
        <v>85</v>
      </c>
      <c r="D38" s="22" t="s">
        <v>27</v>
      </c>
      <c r="E38" s="22">
        <v>2</v>
      </c>
      <c r="F38" s="22">
        <v>0</v>
      </c>
      <c r="G38" s="22">
        <v>0</v>
      </c>
      <c r="H38" s="22">
        <v>2</v>
      </c>
      <c r="I38" s="23">
        <v>3</v>
      </c>
      <c r="J38" s="15"/>
      <c r="K38" s="9"/>
      <c r="L38" s="2" t="s">
        <v>86</v>
      </c>
      <c r="M38" s="10" t="s">
        <v>27</v>
      </c>
      <c r="N38" s="10">
        <v>2</v>
      </c>
      <c r="O38" s="10">
        <v>0</v>
      </c>
      <c r="P38" s="10">
        <v>0</v>
      </c>
      <c r="Q38" s="10">
        <v>2</v>
      </c>
      <c r="R38" s="11">
        <v>3</v>
      </c>
    </row>
    <row r="39" spans="2:18" ht="15" thickBot="1" x14ac:dyDescent="0.2">
      <c r="B39" s="30"/>
      <c r="C39" s="15"/>
      <c r="D39" s="4"/>
      <c r="E39" s="34">
        <f>SUM(E32:E38)</f>
        <v>14</v>
      </c>
      <c r="F39" s="177">
        <f>SUM(F32:F38)</f>
        <v>12</v>
      </c>
      <c r="G39" s="177">
        <f>SUM(G32:G38)</f>
        <v>0</v>
      </c>
      <c r="H39" s="177">
        <f>SUM(H32:H38)</f>
        <v>20</v>
      </c>
      <c r="I39" s="178">
        <f>SUM(I32:I38)</f>
        <v>30</v>
      </c>
      <c r="J39" s="15"/>
      <c r="K39" s="9"/>
      <c r="L39" s="2" t="s">
        <v>84</v>
      </c>
      <c r="M39" s="10" t="s">
        <v>27</v>
      </c>
      <c r="N39" s="10">
        <v>3</v>
      </c>
      <c r="O39" s="10">
        <v>0</v>
      </c>
      <c r="P39" s="10">
        <v>0</v>
      </c>
      <c r="Q39" s="10">
        <v>3</v>
      </c>
      <c r="R39" s="11">
        <v>4</v>
      </c>
    </row>
    <row r="40" spans="2:18" ht="15" thickBot="1" x14ac:dyDescent="0.2">
      <c r="B40" s="30"/>
      <c r="C40" s="15"/>
      <c r="D40" s="15"/>
      <c r="E40" s="4"/>
      <c r="F40" s="4"/>
      <c r="G40" s="4"/>
      <c r="H40" s="4"/>
      <c r="I40" s="4"/>
      <c r="J40" s="15"/>
      <c r="K40" s="20" t="s">
        <v>74</v>
      </c>
      <c r="L40" s="21" t="s">
        <v>147</v>
      </c>
      <c r="M40" s="22" t="s">
        <v>15</v>
      </c>
      <c r="N40" s="79">
        <v>0</v>
      </c>
      <c r="O40" s="79">
        <v>0</v>
      </c>
      <c r="P40" s="79">
        <v>0</v>
      </c>
      <c r="Q40" s="79">
        <v>0</v>
      </c>
      <c r="R40" s="162">
        <v>3</v>
      </c>
    </row>
    <row r="41" spans="2:18" ht="15" thickBot="1" x14ac:dyDescent="0.2">
      <c r="B41" s="30"/>
      <c r="C41" s="15"/>
      <c r="D41" s="15"/>
      <c r="E41" s="4"/>
      <c r="F41" s="4"/>
      <c r="G41" s="4"/>
      <c r="H41" s="4"/>
      <c r="I41" s="4"/>
      <c r="J41" s="15"/>
      <c r="K41" s="15"/>
      <c r="L41" s="15"/>
      <c r="M41" s="15"/>
      <c r="N41" s="163">
        <f>SUM(N32:N40)</f>
        <v>18</v>
      </c>
      <c r="O41" s="176">
        <f>SUM(O32:O40)</f>
        <v>8</v>
      </c>
      <c r="P41" s="176">
        <f>SUM(P32:P40)</f>
        <v>0</v>
      </c>
      <c r="Q41" s="176">
        <f>SUM(Q32:Q40)</f>
        <v>21</v>
      </c>
      <c r="R41" s="164">
        <f>SUM(R32:R40)</f>
        <v>30</v>
      </c>
    </row>
    <row r="42" spans="2:18" ht="15" thickBot="1" x14ac:dyDescent="0.2">
      <c r="B42" s="30"/>
      <c r="C42" s="15"/>
      <c r="D42" s="15"/>
      <c r="E42" s="4"/>
      <c r="F42" s="4"/>
      <c r="G42" s="4"/>
      <c r="H42" s="4"/>
      <c r="I42" s="4"/>
      <c r="J42" s="15"/>
      <c r="K42" s="15"/>
      <c r="L42" s="15"/>
      <c r="M42" s="15"/>
      <c r="N42" s="15"/>
      <c r="O42" s="15"/>
      <c r="P42" s="15"/>
      <c r="Q42" s="15"/>
      <c r="R42" s="29"/>
    </row>
    <row r="43" spans="2:18" ht="15" thickBot="1" x14ac:dyDescent="0.2">
      <c r="B43" s="273" t="s">
        <v>38</v>
      </c>
      <c r="C43" s="274"/>
      <c r="D43" s="274"/>
      <c r="E43" s="274"/>
      <c r="F43" s="274"/>
      <c r="G43" s="274"/>
      <c r="H43" s="274"/>
      <c r="I43" s="275"/>
      <c r="J43" s="15"/>
      <c r="K43" s="273" t="s">
        <v>39</v>
      </c>
      <c r="L43" s="274"/>
      <c r="M43" s="274"/>
      <c r="N43" s="274"/>
      <c r="O43" s="274"/>
      <c r="P43" s="274"/>
      <c r="Q43" s="274"/>
      <c r="R43" s="275"/>
    </row>
    <row r="44" spans="2:18" x14ac:dyDescent="0.15">
      <c r="B44" s="24" t="s">
        <v>6</v>
      </c>
      <c r="C44" s="25" t="s">
        <v>7</v>
      </c>
      <c r="D44" s="26" t="s">
        <v>8</v>
      </c>
      <c r="E44" s="27" t="s">
        <v>2</v>
      </c>
      <c r="F44" s="27" t="s">
        <v>3</v>
      </c>
      <c r="G44" s="27" t="s">
        <v>129</v>
      </c>
      <c r="H44" s="27" t="s">
        <v>4</v>
      </c>
      <c r="I44" s="28" t="s">
        <v>5</v>
      </c>
      <c r="J44" s="15"/>
      <c r="K44" s="24" t="s">
        <v>6</v>
      </c>
      <c r="L44" s="25" t="s">
        <v>7</v>
      </c>
      <c r="M44" s="26" t="s">
        <v>8</v>
      </c>
      <c r="N44" s="27" t="s">
        <v>2</v>
      </c>
      <c r="O44" s="27" t="s">
        <v>3</v>
      </c>
      <c r="P44" s="27" t="s">
        <v>129</v>
      </c>
      <c r="Q44" s="27" t="s">
        <v>4</v>
      </c>
      <c r="R44" s="28" t="s">
        <v>5</v>
      </c>
    </row>
    <row r="45" spans="2:18" x14ac:dyDescent="0.15">
      <c r="B45" s="9" t="s">
        <v>64</v>
      </c>
      <c r="C45" s="2" t="s">
        <v>148</v>
      </c>
      <c r="D45" s="10" t="s">
        <v>15</v>
      </c>
      <c r="E45" s="10">
        <v>2</v>
      </c>
      <c r="F45" s="10">
        <v>6</v>
      </c>
      <c r="G45" s="10">
        <v>0</v>
      </c>
      <c r="H45" s="10">
        <v>5</v>
      </c>
      <c r="I45" s="11">
        <v>8</v>
      </c>
      <c r="J45" s="15"/>
      <c r="K45" s="9" t="s">
        <v>69</v>
      </c>
      <c r="L45" s="2" t="s">
        <v>72</v>
      </c>
      <c r="M45" s="10" t="s">
        <v>15</v>
      </c>
      <c r="N45" s="10">
        <v>2</v>
      </c>
      <c r="O45" s="10">
        <v>6</v>
      </c>
      <c r="P45" s="10">
        <v>0</v>
      </c>
      <c r="Q45" s="10">
        <v>5</v>
      </c>
      <c r="R45" s="11">
        <v>14</v>
      </c>
    </row>
    <row r="46" spans="2:18" x14ac:dyDescent="0.15">
      <c r="B46" s="9" t="s">
        <v>65</v>
      </c>
      <c r="C46" s="2" t="s">
        <v>108</v>
      </c>
      <c r="D46" s="10" t="s">
        <v>15</v>
      </c>
      <c r="E46" s="10">
        <v>2</v>
      </c>
      <c r="F46" s="10">
        <v>2</v>
      </c>
      <c r="G46" s="10">
        <v>0</v>
      </c>
      <c r="H46" s="10">
        <v>3</v>
      </c>
      <c r="I46" s="11">
        <v>6</v>
      </c>
      <c r="J46" s="15"/>
      <c r="K46" s="9" t="s">
        <v>67</v>
      </c>
      <c r="L46" s="2" t="s">
        <v>36</v>
      </c>
      <c r="M46" s="10" t="s">
        <v>15</v>
      </c>
      <c r="N46" s="10">
        <v>2</v>
      </c>
      <c r="O46" s="10">
        <v>0</v>
      </c>
      <c r="P46" s="10">
        <v>0</v>
      </c>
      <c r="Q46" s="10">
        <v>2</v>
      </c>
      <c r="R46" s="11">
        <v>3</v>
      </c>
    </row>
    <row r="47" spans="2:18" x14ac:dyDescent="0.15">
      <c r="B47" s="9" t="s">
        <v>121</v>
      </c>
      <c r="C47" s="2" t="s">
        <v>122</v>
      </c>
      <c r="D47" s="10" t="s">
        <v>15</v>
      </c>
      <c r="E47" s="10">
        <v>2</v>
      </c>
      <c r="F47" s="10">
        <v>0</v>
      </c>
      <c r="G47" s="10">
        <v>0</v>
      </c>
      <c r="H47" s="10">
        <v>2</v>
      </c>
      <c r="I47" s="11">
        <v>3</v>
      </c>
      <c r="J47" s="15"/>
      <c r="K47" s="9" t="s">
        <v>149</v>
      </c>
      <c r="L47" s="2" t="s">
        <v>92</v>
      </c>
      <c r="M47" s="10" t="s">
        <v>15</v>
      </c>
      <c r="N47" s="10">
        <v>3</v>
      </c>
      <c r="O47" s="10">
        <v>0</v>
      </c>
      <c r="P47" s="10">
        <v>0</v>
      </c>
      <c r="Q47" s="10">
        <v>3</v>
      </c>
      <c r="R47" s="11">
        <v>3</v>
      </c>
    </row>
    <row r="48" spans="2:18" x14ac:dyDescent="0.15">
      <c r="B48" s="9" t="s">
        <v>66</v>
      </c>
      <c r="C48" s="2" t="s">
        <v>41</v>
      </c>
      <c r="D48" s="10" t="s">
        <v>15</v>
      </c>
      <c r="E48" s="10">
        <v>2</v>
      </c>
      <c r="F48" s="10">
        <v>0</v>
      </c>
      <c r="G48" s="10">
        <v>0</v>
      </c>
      <c r="H48" s="10">
        <v>2</v>
      </c>
      <c r="I48" s="11">
        <v>3</v>
      </c>
      <c r="J48" s="15"/>
      <c r="K48" s="9"/>
      <c r="L48" s="2" t="s">
        <v>87</v>
      </c>
      <c r="M48" s="10" t="s">
        <v>27</v>
      </c>
      <c r="N48" s="10">
        <v>0</v>
      </c>
      <c r="O48" s="10">
        <v>0</v>
      </c>
      <c r="P48" s="10">
        <v>0</v>
      </c>
      <c r="Q48" s="10">
        <v>2</v>
      </c>
      <c r="R48" s="11">
        <v>5</v>
      </c>
    </row>
    <row r="49" spans="2:20" ht="17.25" customHeight="1" x14ac:dyDescent="0.15">
      <c r="B49" s="9"/>
      <c r="C49" s="2" t="s">
        <v>87</v>
      </c>
      <c r="D49" s="10" t="s">
        <v>27</v>
      </c>
      <c r="E49" s="10">
        <v>2</v>
      </c>
      <c r="F49" s="10">
        <v>0</v>
      </c>
      <c r="G49" s="10">
        <v>0</v>
      </c>
      <c r="H49" s="10">
        <v>2</v>
      </c>
      <c r="I49" s="11">
        <v>5</v>
      </c>
      <c r="J49" s="15"/>
      <c r="K49" s="9"/>
      <c r="L49" s="2" t="s">
        <v>87</v>
      </c>
      <c r="M49" s="10" t="s">
        <v>27</v>
      </c>
      <c r="N49" s="10">
        <v>0</v>
      </c>
      <c r="O49" s="10">
        <v>0</v>
      </c>
      <c r="P49" s="10">
        <v>0</v>
      </c>
      <c r="Q49" s="10">
        <v>2</v>
      </c>
      <c r="R49" s="11">
        <v>5</v>
      </c>
    </row>
    <row r="50" spans="2:20" ht="17.25" customHeight="1" thickBot="1" x14ac:dyDescent="0.2">
      <c r="B50" s="20"/>
      <c r="C50" s="21" t="s">
        <v>87</v>
      </c>
      <c r="D50" s="22" t="s">
        <v>15</v>
      </c>
      <c r="E50" s="22">
        <v>2</v>
      </c>
      <c r="F50" s="22">
        <v>0</v>
      </c>
      <c r="G50" s="22">
        <v>0</v>
      </c>
      <c r="H50" s="22">
        <v>2</v>
      </c>
      <c r="I50" s="23">
        <v>5</v>
      </c>
      <c r="J50" s="15"/>
      <c r="K50" s="20"/>
      <c r="L50" s="21"/>
      <c r="M50" s="22"/>
      <c r="N50" s="22"/>
      <c r="O50" s="22"/>
      <c r="P50" s="22"/>
      <c r="Q50" s="22"/>
      <c r="R50" s="23"/>
    </row>
    <row r="51" spans="2:20" ht="17.25" customHeight="1" thickBot="1" x14ac:dyDescent="0.2">
      <c r="B51" s="30"/>
      <c r="C51" s="15"/>
      <c r="D51" s="4"/>
      <c r="E51" s="163">
        <f>SUM(E44:E50)</f>
        <v>12</v>
      </c>
      <c r="F51" s="176">
        <f>SUM(F44:F50)</f>
        <v>8</v>
      </c>
      <c r="G51" s="169">
        <v>0</v>
      </c>
      <c r="H51" s="31">
        <f>SUM(H45:H50)</f>
        <v>16</v>
      </c>
      <c r="I51" s="7">
        <f>SUM(I45:I50)</f>
        <v>30</v>
      </c>
      <c r="J51" s="15"/>
      <c r="K51" s="15"/>
      <c r="L51" s="15"/>
      <c r="M51" s="15"/>
      <c r="N51" s="34">
        <f>SUM(N44:N50)</f>
        <v>7</v>
      </c>
      <c r="O51" s="177">
        <f>SUM(O44:O50)</f>
        <v>6</v>
      </c>
      <c r="P51" s="63">
        <v>0</v>
      </c>
      <c r="Q51" s="49">
        <f>SUM(Q45:Q50)</f>
        <v>14</v>
      </c>
      <c r="R51" s="194">
        <f>SUM(R45:R50)</f>
        <v>30</v>
      </c>
    </row>
    <row r="52" spans="2:20" ht="17.25" customHeight="1" x14ac:dyDescent="0.15">
      <c r="B52" s="30"/>
      <c r="C52" s="15"/>
      <c r="D52" s="4"/>
      <c r="E52" s="4"/>
      <c r="F52" s="4"/>
      <c r="G52" s="4"/>
      <c r="H52" s="4"/>
      <c r="I52" s="4"/>
      <c r="J52" s="15"/>
      <c r="K52" s="15"/>
      <c r="L52" s="15"/>
      <c r="M52" s="4"/>
      <c r="N52" s="15"/>
      <c r="O52" s="15"/>
      <c r="P52" s="15"/>
      <c r="Q52" s="15"/>
      <c r="R52" s="29"/>
    </row>
    <row r="53" spans="2:20" ht="17.25" customHeight="1" thickBot="1" x14ac:dyDescent="0.2">
      <c r="B53" s="30"/>
      <c r="C53" s="15"/>
      <c r="D53" s="4"/>
      <c r="E53" s="4"/>
      <c r="F53" s="4"/>
      <c r="G53" s="4"/>
      <c r="H53" s="4"/>
      <c r="I53" s="4"/>
      <c r="J53" s="15"/>
      <c r="K53" s="15"/>
      <c r="L53" s="15"/>
      <c r="M53" s="4"/>
      <c r="N53" s="15"/>
      <c r="O53" s="15"/>
      <c r="P53" s="15"/>
      <c r="Q53" s="15"/>
      <c r="R53" s="29"/>
    </row>
    <row r="54" spans="2:20" ht="17.25" customHeight="1" thickBot="1" x14ac:dyDescent="0.2">
      <c r="B54" s="30"/>
      <c r="C54" s="15"/>
      <c r="D54" s="4"/>
      <c r="E54" s="4"/>
      <c r="F54" s="4"/>
      <c r="G54" s="4"/>
      <c r="H54" s="4"/>
      <c r="I54" s="4"/>
      <c r="J54" s="1"/>
      <c r="K54" s="1"/>
      <c r="L54" s="1"/>
      <c r="M54" s="1"/>
      <c r="N54" s="200" t="s">
        <v>2</v>
      </c>
      <c r="O54" s="201" t="s">
        <v>3</v>
      </c>
      <c r="P54" s="201" t="s">
        <v>129</v>
      </c>
      <c r="Q54" s="201" t="s">
        <v>4</v>
      </c>
      <c r="R54" s="202" t="s">
        <v>5</v>
      </c>
    </row>
    <row r="55" spans="2:20" ht="17.25" customHeight="1" thickBot="1" x14ac:dyDescent="0.2">
      <c r="B55" s="168"/>
      <c r="C55" s="208"/>
      <c r="D55" s="208"/>
      <c r="E55" s="209"/>
      <c r="F55" s="209"/>
      <c r="G55" s="209"/>
      <c r="H55" s="209"/>
      <c r="I55" s="209"/>
      <c r="J55" s="208"/>
      <c r="K55" s="208"/>
      <c r="L55" s="203" t="s">
        <v>40</v>
      </c>
      <c r="M55" s="204"/>
      <c r="N55" s="205">
        <f>SUM(N51,E51,E39,N41,N28,N14,E13,E27)</f>
        <v>104</v>
      </c>
      <c r="O55" s="205">
        <f>SUM(O51,F51,F39,O41,O28,O14,F13,F27)</f>
        <v>79</v>
      </c>
      <c r="P55" s="205">
        <f>SUM(G52,P51,P41,G39,G27,P28,P14,G13)</f>
        <v>8</v>
      </c>
      <c r="Q55" s="205">
        <f>SUM(H51,Q51,Q41,H39,H27,Q28,H13,Q14)</f>
        <v>154</v>
      </c>
      <c r="R55" s="206">
        <f>SUM(I51,R51,R41,I39,I27,R28,R14,I13)</f>
        <v>240</v>
      </c>
    </row>
    <row r="56" spans="2:20" ht="21" customHeight="1" x14ac:dyDescent="0.15">
      <c r="B56" s="1"/>
      <c r="C56" s="167"/>
      <c r="D56" s="1"/>
      <c r="E56" s="41"/>
      <c r="F56" s="41"/>
      <c r="G56" s="41"/>
      <c r="H56" s="41"/>
      <c r="I56" s="41"/>
      <c r="J56" s="1"/>
      <c r="K56" s="1"/>
      <c r="L56" s="15"/>
      <c r="M56" s="15"/>
      <c r="N56" s="15"/>
      <c r="O56" s="15"/>
      <c r="P56" s="15"/>
      <c r="Q56" s="15"/>
      <c r="R56" s="15"/>
    </row>
    <row r="57" spans="2:20" ht="26.25" customHeight="1" x14ac:dyDescent="0.25"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</row>
    <row r="60" spans="2:20" x14ac:dyDescent="0.15">
      <c r="C60" s="189"/>
      <c r="D60" s="187"/>
      <c r="E60" s="188"/>
    </row>
    <row r="63" spans="2:20" x14ac:dyDescent="0.15">
      <c r="T63" s="1"/>
    </row>
    <row r="64" spans="2:20" ht="15.75" customHeight="1" x14ac:dyDescent="0.15">
      <c r="T64" s="1"/>
    </row>
    <row r="65" spans="20:20" x14ac:dyDescent="0.15">
      <c r="T65" s="1"/>
    </row>
    <row r="66" spans="20:20" x14ac:dyDescent="0.15">
      <c r="T66" s="1"/>
    </row>
    <row r="67" spans="20:20" x14ac:dyDescent="0.15">
      <c r="T67" s="1"/>
    </row>
    <row r="68" spans="20:20" x14ac:dyDescent="0.15">
      <c r="T68" s="1"/>
    </row>
    <row r="69" spans="20:20" x14ac:dyDescent="0.15">
      <c r="T69" s="1"/>
    </row>
    <row r="70" spans="20:20" x14ac:dyDescent="0.15">
      <c r="T70" s="1"/>
    </row>
    <row r="71" spans="20:20" x14ac:dyDescent="0.15">
      <c r="T71" s="1"/>
    </row>
    <row r="72" spans="20:20" x14ac:dyDescent="0.15">
      <c r="T72" s="1"/>
    </row>
    <row r="73" spans="20:20" ht="15.75" customHeight="1" x14ac:dyDescent="0.15">
      <c r="T73" s="1"/>
    </row>
  </sheetData>
  <mergeCells count="11">
    <mergeCell ref="B1:R1"/>
    <mergeCell ref="B2:R2"/>
    <mergeCell ref="B3:I3"/>
    <mergeCell ref="K3:R3"/>
    <mergeCell ref="B16:I16"/>
    <mergeCell ref="K16:R16"/>
    <mergeCell ref="B30:I30"/>
    <mergeCell ref="K30:R30"/>
    <mergeCell ref="B43:I43"/>
    <mergeCell ref="K43:R43"/>
    <mergeCell ref="B57:R57"/>
  </mergeCells>
  <printOptions horizontalCentered="1"/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8"/>
  <sheetViews>
    <sheetView view="pageBreakPreview" zoomScale="60" zoomScaleNormal="70" workbookViewId="0">
      <selection activeCell="U9" sqref="U9"/>
    </sheetView>
  </sheetViews>
  <sheetFormatPr baseColWidth="10" defaultColWidth="8.83203125" defaultRowHeight="15" x14ac:dyDescent="0.2"/>
  <cols>
    <col min="1" max="1" width="11.33203125" customWidth="1"/>
    <col min="2" max="2" width="34" customWidth="1"/>
    <col min="3" max="6" width="8.33203125" customWidth="1"/>
    <col min="7" max="8" width="9" customWidth="1"/>
    <col min="10" max="10" width="11.33203125" customWidth="1"/>
    <col min="11" max="11" width="38.5" customWidth="1"/>
    <col min="12" max="15" width="8.33203125" customWidth="1"/>
    <col min="16" max="17" width="9" customWidth="1"/>
  </cols>
  <sheetData>
    <row r="1" spans="1:17" ht="70.5" customHeight="1" x14ac:dyDescent="0.2">
      <c r="A1" s="296" t="s">
        <v>150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8"/>
    </row>
    <row r="2" spans="1:17" ht="24" customHeight="1" thickBot="1" x14ac:dyDescent="0.25">
      <c r="A2" s="280" t="s">
        <v>151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2"/>
    </row>
    <row r="3" spans="1:17" ht="19.5" customHeight="1" thickBot="1" x14ac:dyDescent="0.25">
      <c r="A3" s="299" t="s">
        <v>10</v>
      </c>
      <c r="B3" s="300"/>
      <c r="C3" s="300"/>
      <c r="D3" s="300"/>
      <c r="E3" s="300"/>
      <c r="F3" s="300"/>
      <c r="G3" s="300"/>
      <c r="H3" s="301"/>
      <c r="I3" s="1"/>
      <c r="J3" s="290" t="s">
        <v>12</v>
      </c>
      <c r="K3" s="291"/>
      <c r="L3" s="291"/>
      <c r="M3" s="291"/>
      <c r="N3" s="291"/>
      <c r="O3" s="291"/>
      <c r="P3" s="291"/>
      <c r="Q3" s="292"/>
    </row>
    <row r="4" spans="1:17" ht="15.75" customHeight="1" x14ac:dyDescent="0.2">
      <c r="A4" s="24" t="s">
        <v>6</v>
      </c>
      <c r="B4" s="25" t="s">
        <v>7</v>
      </c>
      <c r="C4" s="26" t="s">
        <v>8</v>
      </c>
      <c r="D4" s="27" t="s">
        <v>2</v>
      </c>
      <c r="E4" s="27" t="s">
        <v>3</v>
      </c>
      <c r="F4" s="27" t="s">
        <v>129</v>
      </c>
      <c r="G4" s="27" t="s">
        <v>4</v>
      </c>
      <c r="H4" s="28" t="s">
        <v>5</v>
      </c>
      <c r="I4" s="5"/>
      <c r="J4" s="148" t="s">
        <v>6</v>
      </c>
      <c r="K4" s="149" t="s">
        <v>7</v>
      </c>
      <c r="L4" s="150" t="s">
        <v>8</v>
      </c>
      <c r="M4" s="151" t="s">
        <v>2</v>
      </c>
      <c r="N4" s="151" t="s">
        <v>3</v>
      </c>
      <c r="O4" s="151" t="s">
        <v>129</v>
      </c>
      <c r="P4" s="151" t="s">
        <v>4</v>
      </c>
      <c r="Q4" s="152" t="s">
        <v>5</v>
      </c>
    </row>
    <row r="5" spans="1:17" ht="15" customHeight="1" x14ac:dyDescent="0.2">
      <c r="A5" s="9" t="s">
        <v>130</v>
      </c>
      <c r="B5" s="2" t="s">
        <v>131</v>
      </c>
      <c r="C5" s="10" t="s">
        <v>15</v>
      </c>
      <c r="D5" s="10">
        <v>2</v>
      </c>
      <c r="E5" s="10">
        <v>4</v>
      </c>
      <c r="F5" s="10">
        <v>0</v>
      </c>
      <c r="G5" s="10">
        <v>4</v>
      </c>
      <c r="H5" s="11">
        <v>6</v>
      </c>
      <c r="I5" s="1"/>
      <c r="J5" s="133" t="s">
        <v>42</v>
      </c>
      <c r="K5" s="134" t="s">
        <v>95</v>
      </c>
      <c r="L5" s="58" t="s">
        <v>15</v>
      </c>
      <c r="M5" s="58">
        <v>0</v>
      </c>
      <c r="N5" s="58">
        <v>8</v>
      </c>
      <c r="O5" s="58">
        <v>0</v>
      </c>
      <c r="P5" s="58">
        <v>4</v>
      </c>
      <c r="Q5" s="153">
        <v>8</v>
      </c>
    </row>
    <row r="6" spans="1:17" ht="15" customHeight="1" x14ac:dyDescent="0.2">
      <c r="A6" s="9" t="s">
        <v>75</v>
      </c>
      <c r="B6" s="2" t="s">
        <v>0</v>
      </c>
      <c r="C6" s="10" t="s">
        <v>15</v>
      </c>
      <c r="D6" s="10">
        <v>2</v>
      </c>
      <c r="E6" s="10">
        <v>0</v>
      </c>
      <c r="F6" s="10">
        <v>0</v>
      </c>
      <c r="G6" s="10">
        <v>2</v>
      </c>
      <c r="H6" s="11">
        <v>2</v>
      </c>
      <c r="I6" s="1"/>
      <c r="J6" s="133" t="s">
        <v>77</v>
      </c>
      <c r="K6" s="134" t="s">
        <v>13</v>
      </c>
      <c r="L6" s="58" t="s">
        <v>15</v>
      </c>
      <c r="M6" s="58">
        <v>2</v>
      </c>
      <c r="N6" s="58">
        <v>0</v>
      </c>
      <c r="O6" s="58">
        <v>0</v>
      </c>
      <c r="P6" s="10">
        <v>2</v>
      </c>
      <c r="Q6" s="11">
        <v>2</v>
      </c>
    </row>
    <row r="7" spans="1:17" ht="15" customHeight="1" x14ac:dyDescent="0.2">
      <c r="A7" s="9" t="s">
        <v>83</v>
      </c>
      <c r="B7" s="2" t="s">
        <v>88</v>
      </c>
      <c r="C7" s="10" t="s">
        <v>15</v>
      </c>
      <c r="D7" s="10">
        <v>2</v>
      </c>
      <c r="E7" s="10">
        <v>0</v>
      </c>
      <c r="F7" s="10">
        <v>0</v>
      </c>
      <c r="G7" s="10">
        <v>2</v>
      </c>
      <c r="H7" s="11">
        <v>2</v>
      </c>
      <c r="I7" s="1"/>
      <c r="J7" s="133" t="s">
        <v>125</v>
      </c>
      <c r="K7" s="134" t="s">
        <v>126</v>
      </c>
      <c r="L7" s="58" t="s">
        <v>15</v>
      </c>
      <c r="M7" s="58">
        <v>0</v>
      </c>
      <c r="N7" s="58">
        <v>0</v>
      </c>
      <c r="O7" s="58">
        <v>0</v>
      </c>
      <c r="P7" s="10">
        <v>2</v>
      </c>
      <c r="Q7" s="11">
        <v>2</v>
      </c>
    </row>
    <row r="8" spans="1:17" ht="15" customHeight="1" x14ac:dyDescent="0.2">
      <c r="A8" s="9" t="s">
        <v>89</v>
      </c>
      <c r="B8" s="2" t="s">
        <v>76</v>
      </c>
      <c r="C8" s="10" t="s">
        <v>15</v>
      </c>
      <c r="D8" s="10">
        <v>2</v>
      </c>
      <c r="E8" s="10">
        <v>0</v>
      </c>
      <c r="F8" s="10">
        <v>0</v>
      </c>
      <c r="G8" s="10">
        <v>2</v>
      </c>
      <c r="H8" s="11">
        <v>2</v>
      </c>
      <c r="I8" s="1"/>
      <c r="J8" s="133" t="s">
        <v>90</v>
      </c>
      <c r="K8" s="134" t="s">
        <v>78</v>
      </c>
      <c r="L8" s="58" t="s">
        <v>15</v>
      </c>
      <c r="M8" s="58">
        <v>2</v>
      </c>
      <c r="N8" s="58">
        <v>0</v>
      </c>
      <c r="O8" s="58">
        <v>0</v>
      </c>
      <c r="P8" s="10">
        <v>2</v>
      </c>
      <c r="Q8" s="11">
        <v>2</v>
      </c>
    </row>
    <row r="9" spans="1:17" ht="15.75" customHeight="1" x14ac:dyDescent="0.2">
      <c r="A9" s="9" t="s">
        <v>152</v>
      </c>
      <c r="B9" s="2" t="s">
        <v>153</v>
      </c>
      <c r="C9" s="10" t="s">
        <v>15</v>
      </c>
      <c r="D9" s="10">
        <v>0</v>
      </c>
      <c r="E9" s="10">
        <v>4</v>
      </c>
      <c r="F9" s="10">
        <v>0</v>
      </c>
      <c r="G9" s="10">
        <v>2</v>
      </c>
      <c r="H9" s="11">
        <v>4</v>
      </c>
      <c r="I9" s="38"/>
      <c r="J9" s="133" t="s">
        <v>154</v>
      </c>
      <c r="K9" s="134" t="s">
        <v>132</v>
      </c>
      <c r="L9" s="58" t="s">
        <v>15</v>
      </c>
      <c r="M9" s="58">
        <v>1</v>
      </c>
      <c r="N9" s="58">
        <v>2</v>
      </c>
      <c r="O9" s="58">
        <v>0</v>
      </c>
      <c r="P9" s="10">
        <v>2</v>
      </c>
      <c r="Q9" s="11">
        <v>3</v>
      </c>
    </row>
    <row r="10" spans="1:17" ht="15.75" customHeight="1" x14ac:dyDescent="0.2">
      <c r="A10" s="9" t="s">
        <v>133</v>
      </c>
      <c r="B10" s="2" t="s">
        <v>134</v>
      </c>
      <c r="C10" s="10" t="s">
        <v>15</v>
      </c>
      <c r="D10" s="10">
        <v>2</v>
      </c>
      <c r="E10" s="10">
        <v>0</v>
      </c>
      <c r="F10" s="10">
        <v>0</v>
      </c>
      <c r="G10" s="10">
        <v>2</v>
      </c>
      <c r="H10" s="11">
        <v>4</v>
      </c>
      <c r="I10" s="1"/>
      <c r="J10" s="133" t="s">
        <v>135</v>
      </c>
      <c r="K10" s="134" t="s">
        <v>136</v>
      </c>
      <c r="L10" s="58" t="s">
        <v>15</v>
      </c>
      <c r="M10" s="58">
        <v>4</v>
      </c>
      <c r="N10" s="58">
        <v>0</v>
      </c>
      <c r="O10" s="58">
        <v>0</v>
      </c>
      <c r="P10" s="10">
        <v>4</v>
      </c>
      <c r="Q10" s="11">
        <v>4</v>
      </c>
    </row>
    <row r="11" spans="1:17" x14ac:dyDescent="0.2">
      <c r="A11" s="9" t="s">
        <v>44</v>
      </c>
      <c r="B11" s="2" t="s">
        <v>37</v>
      </c>
      <c r="C11" s="10" t="s">
        <v>15</v>
      </c>
      <c r="D11" s="10">
        <v>4</v>
      </c>
      <c r="E11" s="10">
        <v>0</v>
      </c>
      <c r="F11" s="10">
        <v>0</v>
      </c>
      <c r="G11" s="10">
        <v>4</v>
      </c>
      <c r="H11" s="11">
        <v>5</v>
      </c>
      <c r="I11" s="1"/>
      <c r="J11" s="133" t="s">
        <v>43</v>
      </c>
      <c r="K11" s="134" t="s">
        <v>1</v>
      </c>
      <c r="L11" s="58" t="s">
        <v>15</v>
      </c>
      <c r="M11" s="58">
        <v>2</v>
      </c>
      <c r="N11" s="58">
        <v>2</v>
      </c>
      <c r="O11" s="58">
        <v>0</v>
      </c>
      <c r="P11" s="10">
        <v>3</v>
      </c>
      <c r="Q11" s="11">
        <v>4</v>
      </c>
    </row>
    <row r="12" spans="1:17" ht="15.75" customHeight="1" x14ac:dyDescent="0.2">
      <c r="A12" s="9" t="s">
        <v>45</v>
      </c>
      <c r="B12" s="2" t="s">
        <v>68</v>
      </c>
      <c r="C12" s="10" t="s">
        <v>15</v>
      </c>
      <c r="D12" s="10">
        <v>0</v>
      </c>
      <c r="E12" s="10">
        <v>6</v>
      </c>
      <c r="F12" s="10">
        <v>0</v>
      </c>
      <c r="G12" s="10">
        <v>3</v>
      </c>
      <c r="H12" s="11">
        <v>4</v>
      </c>
      <c r="I12" s="1"/>
      <c r="J12" s="133" t="s">
        <v>46</v>
      </c>
      <c r="K12" s="134" t="s">
        <v>14</v>
      </c>
      <c r="L12" s="58" t="s">
        <v>15</v>
      </c>
      <c r="M12" s="58">
        <v>0</v>
      </c>
      <c r="N12" s="58">
        <v>3</v>
      </c>
      <c r="O12" s="58">
        <v>0</v>
      </c>
      <c r="P12" s="10">
        <v>2</v>
      </c>
      <c r="Q12" s="11">
        <v>3</v>
      </c>
    </row>
    <row r="13" spans="1:17" ht="19.5" customHeight="1" thickBot="1" x14ac:dyDescent="0.25">
      <c r="A13" s="20" t="s">
        <v>81</v>
      </c>
      <c r="B13" s="21" t="s">
        <v>82</v>
      </c>
      <c r="C13" s="22" t="s">
        <v>15</v>
      </c>
      <c r="D13" s="154">
        <v>1</v>
      </c>
      <c r="E13" s="22">
        <v>0</v>
      </c>
      <c r="F13" s="22">
        <v>0</v>
      </c>
      <c r="G13" s="155">
        <v>1</v>
      </c>
      <c r="H13" s="156">
        <v>1</v>
      </c>
      <c r="I13" s="1"/>
      <c r="J13" s="157" t="s">
        <v>137</v>
      </c>
      <c r="K13" s="158" t="s">
        <v>29</v>
      </c>
      <c r="L13" s="159" t="s">
        <v>15</v>
      </c>
      <c r="M13" s="160">
        <v>0</v>
      </c>
      <c r="N13" s="161">
        <v>0</v>
      </c>
      <c r="O13" s="161">
        <v>0</v>
      </c>
      <c r="P13" s="79">
        <v>0</v>
      </c>
      <c r="Q13" s="162">
        <v>2</v>
      </c>
    </row>
    <row r="14" spans="1:17" ht="15.75" customHeight="1" thickBot="1" x14ac:dyDescent="0.25">
      <c r="A14" s="35"/>
      <c r="B14" s="36"/>
      <c r="C14" s="36"/>
      <c r="D14" s="37">
        <f>SUM(D5:D13)</f>
        <v>15</v>
      </c>
      <c r="E14" s="173">
        <f>SUM(E5:E13)</f>
        <v>14</v>
      </c>
      <c r="F14" s="173">
        <f>SUM(F5:F13)</f>
        <v>0</v>
      </c>
      <c r="G14" s="173">
        <f>SUM(G5:G13)</f>
        <v>22</v>
      </c>
      <c r="H14" s="8">
        <f>SUM(H5:H13)</f>
        <v>30</v>
      </c>
      <c r="I14" s="1"/>
      <c r="J14" s="1"/>
      <c r="K14" s="1"/>
      <c r="L14" s="1"/>
      <c r="M14" s="174">
        <f>SUM(M5:M13)</f>
        <v>11</v>
      </c>
      <c r="N14" s="175">
        <f>SUM(N5:N13)</f>
        <v>15</v>
      </c>
      <c r="O14" s="175">
        <f>SUM(O5:O13)</f>
        <v>0</v>
      </c>
      <c r="P14" s="176">
        <f>SUM(P5:P13)</f>
        <v>21</v>
      </c>
      <c r="Q14" s="164">
        <f>SUM(Q5:Q13)</f>
        <v>30</v>
      </c>
    </row>
    <row r="15" spans="1:17" ht="16" thickBot="1" x14ac:dyDescent="0.25">
      <c r="A15" s="6"/>
      <c r="B15" s="3"/>
      <c r="C15" s="1"/>
      <c r="D15" s="41"/>
      <c r="E15" s="41"/>
      <c r="F15" s="41"/>
      <c r="G15" s="41"/>
      <c r="H15" s="41"/>
      <c r="I15" s="1"/>
      <c r="J15" s="1"/>
      <c r="K15" s="1"/>
      <c r="L15" s="1"/>
      <c r="M15" s="12"/>
      <c r="N15" s="12"/>
      <c r="O15" s="12"/>
      <c r="P15" s="13"/>
      <c r="Q15" s="14"/>
    </row>
    <row r="16" spans="1:17" ht="16" thickBot="1" x14ac:dyDescent="0.25">
      <c r="A16" s="273" t="s">
        <v>11</v>
      </c>
      <c r="B16" s="274"/>
      <c r="C16" s="274"/>
      <c r="D16" s="274"/>
      <c r="E16" s="274"/>
      <c r="F16" s="274"/>
      <c r="G16" s="274"/>
      <c r="H16" s="275"/>
      <c r="I16" s="15"/>
      <c r="J16" s="273" t="s">
        <v>19</v>
      </c>
      <c r="K16" s="274"/>
      <c r="L16" s="274"/>
      <c r="M16" s="274"/>
      <c r="N16" s="274"/>
      <c r="O16" s="274"/>
      <c r="P16" s="274"/>
      <c r="Q16" s="275"/>
    </row>
    <row r="17" spans="1:17" x14ac:dyDescent="0.2">
      <c r="A17" s="24" t="s">
        <v>6</v>
      </c>
      <c r="B17" s="25" t="s">
        <v>7</v>
      </c>
      <c r="C17" s="26" t="s">
        <v>8</v>
      </c>
      <c r="D17" s="27" t="s">
        <v>2</v>
      </c>
      <c r="E17" s="27" t="s">
        <v>3</v>
      </c>
      <c r="F17" s="27" t="s">
        <v>129</v>
      </c>
      <c r="G17" s="27" t="s">
        <v>4</v>
      </c>
      <c r="H17" s="28" t="s">
        <v>5</v>
      </c>
      <c r="I17" s="1"/>
      <c r="J17" s="24" t="s">
        <v>6</v>
      </c>
      <c r="K17" s="25" t="s">
        <v>7</v>
      </c>
      <c r="L17" s="26" t="s">
        <v>8</v>
      </c>
      <c r="M17" s="27" t="s">
        <v>2</v>
      </c>
      <c r="N17" s="27" t="s">
        <v>3</v>
      </c>
      <c r="O17" s="27" t="s">
        <v>129</v>
      </c>
      <c r="P17" s="27" t="s">
        <v>4</v>
      </c>
      <c r="Q17" s="28" t="s">
        <v>5</v>
      </c>
    </row>
    <row r="18" spans="1:17" x14ac:dyDescent="0.2">
      <c r="A18" s="9" t="s">
        <v>47</v>
      </c>
      <c r="B18" s="2" t="s">
        <v>138</v>
      </c>
      <c r="C18" s="10" t="s">
        <v>15</v>
      </c>
      <c r="D18" s="10">
        <v>2</v>
      </c>
      <c r="E18" s="10">
        <v>6</v>
      </c>
      <c r="F18" s="10">
        <v>0</v>
      </c>
      <c r="G18" s="10">
        <v>5</v>
      </c>
      <c r="H18" s="11">
        <v>7</v>
      </c>
      <c r="I18" s="15"/>
      <c r="J18" s="9" t="s">
        <v>51</v>
      </c>
      <c r="K18" s="2" t="s">
        <v>139</v>
      </c>
      <c r="L18" s="10" t="s">
        <v>15</v>
      </c>
      <c r="M18" s="10">
        <v>2</v>
      </c>
      <c r="N18" s="10">
        <v>6</v>
      </c>
      <c r="O18" s="10">
        <v>0</v>
      </c>
      <c r="P18" s="10">
        <v>5</v>
      </c>
      <c r="Q18" s="11">
        <v>7</v>
      </c>
    </row>
    <row r="19" spans="1:17" x14ac:dyDescent="0.2">
      <c r="A19" s="9" t="s">
        <v>79</v>
      </c>
      <c r="B19" s="2" t="s">
        <v>70</v>
      </c>
      <c r="C19" s="10" t="s">
        <v>15</v>
      </c>
      <c r="D19" s="10">
        <v>2</v>
      </c>
      <c r="E19" s="10">
        <v>0</v>
      </c>
      <c r="F19" s="10">
        <v>0</v>
      </c>
      <c r="G19" s="10">
        <v>2</v>
      </c>
      <c r="H19" s="11">
        <v>2</v>
      </c>
      <c r="I19" s="15"/>
      <c r="J19" s="9" t="s">
        <v>80</v>
      </c>
      <c r="K19" s="2" t="s">
        <v>71</v>
      </c>
      <c r="L19" s="10" t="s">
        <v>15</v>
      </c>
      <c r="M19" s="10">
        <v>2</v>
      </c>
      <c r="N19" s="10">
        <v>0</v>
      </c>
      <c r="O19" s="10">
        <v>0</v>
      </c>
      <c r="P19" s="10">
        <v>2</v>
      </c>
      <c r="Q19" s="11">
        <v>2</v>
      </c>
    </row>
    <row r="20" spans="1:17" x14ac:dyDescent="0.2">
      <c r="A20" s="9" t="s">
        <v>49</v>
      </c>
      <c r="B20" s="2" t="s">
        <v>16</v>
      </c>
      <c r="C20" s="10" t="s">
        <v>15</v>
      </c>
      <c r="D20" s="10">
        <v>2</v>
      </c>
      <c r="E20" s="10">
        <v>2</v>
      </c>
      <c r="F20" s="10">
        <v>0</v>
      </c>
      <c r="G20" s="10">
        <v>3</v>
      </c>
      <c r="H20" s="11">
        <v>5</v>
      </c>
      <c r="I20" s="15"/>
      <c r="J20" s="9" t="s">
        <v>52</v>
      </c>
      <c r="K20" s="2" t="s">
        <v>20</v>
      </c>
      <c r="L20" s="10" t="s">
        <v>15</v>
      </c>
      <c r="M20" s="10">
        <v>2</v>
      </c>
      <c r="N20" s="10">
        <v>0</v>
      </c>
      <c r="O20" s="10">
        <v>0</v>
      </c>
      <c r="P20" s="10">
        <v>2</v>
      </c>
      <c r="Q20" s="11">
        <v>2</v>
      </c>
    </row>
    <row r="21" spans="1:17" x14ac:dyDescent="0.2">
      <c r="A21" s="9" t="s">
        <v>48</v>
      </c>
      <c r="B21" s="2" t="s">
        <v>17</v>
      </c>
      <c r="C21" s="10" t="s">
        <v>15</v>
      </c>
      <c r="D21" s="10">
        <v>0</v>
      </c>
      <c r="E21" s="10">
        <v>0</v>
      </c>
      <c r="F21" s="10">
        <v>4</v>
      </c>
      <c r="G21" s="10">
        <v>2</v>
      </c>
      <c r="H21" s="11">
        <v>3</v>
      </c>
      <c r="I21" s="15"/>
      <c r="J21" s="9" t="s">
        <v>53</v>
      </c>
      <c r="K21" s="2" t="s">
        <v>21</v>
      </c>
      <c r="L21" s="10" t="s">
        <v>15</v>
      </c>
      <c r="M21" s="10">
        <v>0</v>
      </c>
      <c r="N21" s="10">
        <v>0</v>
      </c>
      <c r="O21" s="10">
        <v>4</v>
      </c>
      <c r="P21" s="10">
        <v>2</v>
      </c>
      <c r="Q21" s="11">
        <v>3</v>
      </c>
    </row>
    <row r="22" spans="1:17" x14ac:dyDescent="0.2">
      <c r="A22" s="9" t="s">
        <v>50</v>
      </c>
      <c r="B22" s="2" t="s">
        <v>18</v>
      </c>
      <c r="C22" s="10" t="s">
        <v>15</v>
      </c>
      <c r="D22" s="10">
        <v>2</v>
      </c>
      <c r="E22" s="10">
        <v>0</v>
      </c>
      <c r="F22" s="10">
        <v>0</v>
      </c>
      <c r="G22" s="10">
        <v>2</v>
      </c>
      <c r="H22" s="11">
        <v>2</v>
      </c>
      <c r="I22" s="15"/>
      <c r="J22" s="9" t="s">
        <v>155</v>
      </c>
      <c r="K22" s="2" t="s">
        <v>143</v>
      </c>
      <c r="L22" s="10" t="s">
        <v>15</v>
      </c>
      <c r="M22" s="10">
        <v>2</v>
      </c>
      <c r="N22" s="10">
        <v>0</v>
      </c>
      <c r="O22" s="10">
        <v>0</v>
      </c>
      <c r="P22" s="10">
        <v>2</v>
      </c>
      <c r="Q22" s="11">
        <v>2</v>
      </c>
    </row>
    <row r="23" spans="1:17" x14ac:dyDescent="0.2">
      <c r="A23" s="9" t="s">
        <v>156</v>
      </c>
      <c r="B23" s="2" t="s">
        <v>157</v>
      </c>
      <c r="C23" s="10" t="s">
        <v>15</v>
      </c>
      <c r="D23" s="10">
        <v>2</v>
      </c>
      <c r="E23" s="10">
        <v>0</v>
      </c>
      <c r="F23" s="10">
        <v>0</v>
      </c>
      <c r="G23" s="10">
        <v>2</v>
      </c>
      <c r="H23" s="11">
        <v>2</v>
      </c>
      <c r="I23" s="15"/>
      <c r="J23" s="9" t="s">
        <v>140</v>
      </c>
      <c r="K23" s="2" t="s">
        <v>141</v>
      </c>
      <c r="L23" s="10" t="s">
        <v>15</v>
      </c>
      <c r="M23" s="10">
        <v>2</v>
      </c>
      <c r="N23" s="10">
        <v>0</v>
      </c>
      <c r="O23" s="10">
        <v>0</v>
      </c>
      <c r="P23" s="10">
        <v>2</v>
      </c>
      <c r="Q23" s="11">
        <v>2</v>
      </c>
    </row>
    <row r="24" spans="1:17" x14ac:dyDescent="0.2">
      <c r="A24" s="9" t="s">
        <v>158</v>
      </c>
      <c r="B24" s="2" t="s">
        <v>159</v>
      </c>
      <c r="C24" s="10" t="s">
        <v>15</v>
      </c>
      <c r="D24" s="10">
        <v>2</v>
      </c>
      <c r="E24" s="10">
        <v>0</v>
      </c>
      <c r="F24" s="10">
        <v>0</v>
      </c>
      <c r="G24" s="10">
        <v>2</v>
      </c>
      <c r="H24" s="11">
        <v>2</v>
      </c>
      <c r="I24" s="15"/>
      <c r="J24" s="9" t="s">
        <v>160</v>
      </c>
      <c r="K24" s="2" t="s">
        <v>161</v>
      </c>
      <c r="L24" s="10" t="s">
        <v>15</v>
      </c>
      <c r="M24" s="10">
        <v>2</v>
      </c>
      <c r="N24" s="10">
        <v>0</v>
      </c>
      <c r="O24" s="10">
        <v>0</v>
      </c>
      <c r="P24" s="10">
        <v>2</v>
      </c>
      <c r="Q24" s="11">
        <v>2</v>
      </c>
    </row>
    <row r="25" spans="1:17" x14ac:dyDescent="0.2">
      <c r="A25" s="9"/>
      <c r="B25" s="2" t="s">
        <v>86</v>
      </c>
      <c r="C25" s="10" t="s">
        <v>27</v>
      </c>
      <c r="D25" s="10">
        <v>2</v>
      </c>
      <c r="E25" s="10">
        <v>0</v>
      </c>
      <c r="F25" s="10">
        <v>0</v>
      </c>
      <c r="G25" s="10">
        <v>2</v>
      </c>
      <c r="H25" s="11">
        <v>3</v>
      </c>
      <c r="I25" s="15"/>
      <c r="J25" s="9"/>
      <c r="K25" s="2" t="s">
        <v>84</v>
      </c>
      <c r="L25" s="10" t="s">
        <v>27</v>
      </c>
      <c r="M25" s="10">
        <v>0</v>
      </c>
      <c r="N25" s="10">
        <v>0</v>
      </c>
      <c r="O25" s="10">
        <v>0</v>
      </c>
      <c r="P25" s="10">
        <v>2</v>
      </c>
      <c r="Q25" s="11">
        <v>4</v>
      </c>
    </row>
    <row r="26" spans="1:17" ht="16" thickBot="1" x14ac:dyDescent="0.25">
      <c r="A26" s="20"/>
      <c r="B26" s="21" t="s">
        <v>87</v>
      </c>
      <c r="C26" s="22" t="s">
        <v>27</v>
      </c>
      <c r="D26" s="22">
        <v>2</v>
      </c>
      <c r="E26" s="22">
        <v>0</v>
      </c>
      <c r="F26" s="22">
        <v>0</v>
      </c>
      <c r="G26" s="22">
        <v>2</v>
      </c>
      <c r="H26" s="23">
        <v>4</v>
      </c>
      <c r="I26" s="15"/>
      <c r="J26" s="9"/>
      <c r="K26" s="2" t="s">
        <v>85</v>
      </c>
      <c r="L26" s="10" t="s">
        <v>27</v>
      </c>
      <c r="M26" s="10">
        <v>2</v>
      </c>
      <c r="N26" s="10">
        <v>0</v>
      </c>
      <c r="O26" s="10">
        <v>0</v>
      </c>
      <c r="P26" s="10">
        <v>2</v>
      </c>
      <c r="Q26" s="11">
        <v>3</v>
      </c>
    </row>
    <row r="27" spans="1:17" ht="16" thickBot="1" x14ac:dyDescent="0.25">
      <c r="A27" s="30"/>
      <c r="B27" s="15"/>
      <c r="C27" s="15"/>
      <c r="D27" s="163">
        <f>SUM(D18:D26)</f>
        <v>16</v>
      </c>
      <c r="E27" s="176">
        <f>SUM(E18:E26)</f>
        <v>8</v>
      </c>
      <c r="F27" s="176">
        <f>SUM(F18:F26)</f>
        <v>4</v>
      </c>
      <c r="G27" s="176">
        <f>SUM(G18:G26)</f>
        <v>22</v>
      </c>
      <c r="H27" s="164">
        <f>SUM(H18:H26)</f>
        <v>30</v>
      </c>
      <c r="I27" s="15"/>
      <c r="J27" s="20" t="s">
        <v>73</v>
      </c>
      <c r="K27" s="21" t="s">
        <v>28</v>
      </c>
      <c r="L27" s="22" t="s">
        <v>15</v>
      </c>
      <c r="M27" s="22">
        <v>0</v>
      </c>
      <c r="N27" s="22">
        <v>0</v>
      </c>
      <c r="O27" s="22">
        <v>0</v>
      </c>
      <c r="P27" s="22">
        <v>0</v>
      </c>
      <c r="Q27" s="23">
        <v>3</v>
      </c>
    </row>
    <row r="28" spans="1:17" ht="16" thickBot="1" x14ac:dyDescent="0.25">
      <c r="A28" s="30"/>
      <c r="B28" s="15"/>
      <c r="C28" s="15"/>
      <c r="D28" s="4"/>
      <c r="E28" s="4"/>
      <c r="F28" s="4"/>
      <c r="G28" s="4"/>
      <c r="H28" s="4"/>
      <c r="I28" s="15"/>
      <c r="J28" s="15"/>
      <c r="K28" s="15"/>
      <c r="L28" s="15"/>
      <c r="M28" s="34">
        <f>SUM(M18:M27)</f>
        <v>14</v>
      </c>
      <c r="N28" s="177">
        <f>SUM(N18:N27)</f>
        <v>6</v>
      </c>
      <c r="O28" s="177">
        <f>SUM(O18:O27)</f>
        <v>4</v>
      </c>
      <c r="P28" s="177">
        <f>SUM(P18:P27)</f>
        <v>21</v>
      </c>
      <c r="Q28" s="178">
        <f>SUM(Q18:Q27)</f>
        <v>30</v>
      </c>
    </row>
    <row r="29" spans="1:17" ht="16" thickBot="1" x14ac:dyDescent="0.25">
      <c r="A29" s="30"/>
      <c r="B29" s="15"/>
      <c r="C29" s="15"/>
      <c r="D29" s="4"/>
      <c r="E29" s="4"/>
      <c r="F29" s="4"/>
      <c r="G29" s="4" t="s">
        <v>9</v>
      </c>
      <c r="H29" s="4"/>
      <c r="I29" s="33"/>
      <c r="J29" s="15"/>
      <c r="K29" s="15"/>
      <c r="L29" s="15"/>
      <c r="M29" s="15"/>
      <c r="N29" s="15"/>
      <c r="O29" s="15"/>
      <c r="P29" s="15"/>
      <c r="Q29" s="29"/>
    </row>
    <row r="30" spans="1:17" ht="16" thickBot="1" x14ac:dyDescent="0.25">
      <c r="A30" s="270" t="s">
        <v>22</v>
      </c>
      <c r="B30" s="271"/>
      <c r="C30" s="271"/>
      <c r="D30" s="271"/>
      <c r="E30" s="271"/>
      <c r="F30" s="271"/>
      <c r="G30" s="271"/>
      <c r="H30" s="272"/>
      <c r="I30" s="15"/>
      <c r="J30" s="273" t="s">
        <v>30</v>
      </c>
      <c r="K30" s="274"/>
      <c r="L30" s="274"/>
      <c r="M30" s="274"/>
      <c r="N30" s="274"/>
      <c r="O30" s="274"/>
      <c r="P30" s="274"/>
      <c r="Q30" s="275"/>
    </row>
    <row r="31" spans="1:17" x14ac:dyDescent="0.2">
      <c r="A31" s="16" t="s">
        <v>6</v>
      </c>
      <c r="B31" s="17" t="s">
        <v>7</v>
      </c>
      <c r="C31" s="18" t="s">
        <v>8</v>
      </c>
      <c r="D31" s="19" t="s">
        <v>2</v>
      </c>
      <c r="E31" s="19" t="s">
        <v>3</v>
      </c>
      <c r="F31" s="19" t="s">
        <v>129</v>
      </c>
      <c r="G31" s="19" t="s">
        <v>4</v>
      </c>
      <c r="H31" s="179" t="s">
        <v>5</v>
      </c>
      <c r="I31" s="15"/>
      <c r="J31" s="24" t="s">
        <v>6</v>
      </c>
      <c r="K31" s="25" t="s">
        <v>7</v>
      </c>
      <c r="L31" s="26" t="s">
        <v>8</v>
      </c>
      <c r="M31" s="27" t="s">
        <v>2</v>
      </c>
      <c r="N31" s="27" t="s">
        <v>3</v>
      </c>
      <c r="O31" s="27" t="s">
        <v>129</v>
      </c>
      <c r="P31" s="27" t="s">
        <v>4</v>
      </c>
      <c r="Q31" s="28" t="s">
        <v>5</v>
      </c>
    </row>
    <row r="32" spans="1:17" x14ac:dyDescent="0.2">
      <c r="A32" s="9" t="s">
        <v>54</v>
      </c>
      <c r="B32" s="2" t="s">
        <v>144</v>
      </c>
      <c r="C32" s="10" t="s">
        <v>15</v>
      </c>
      <c r="D32" s="10">
        <v>2</v>
      </c>
      <c r="E32" s="10">
        <v>6</v>
      </c>
      <c r="F32" s="10">
        <v>0</v>
      </c>
      <c r="G32" s="10">
        <v>5</v>
      </c>
      <c r="H32" s="11">
        <v>8</v>
      </c>
      <c r="I32" s="15"/>
      <c r="J32" s="9" t="s">
        <v>58</v>
      </c>
      <c r="K32" s="2" t="s">
        <v>145</v>
      </c>
      <c r="L32" s="10" t="s">
        <v>15</v>
      </c>
      <c r="M32" s="10">
        <v>2</v>
      </c>
      <c r="N32" s="10">
        <v>6</v>
      </c>
      <c r="O32" s="10">
        <v>0</v>
      </c>
      <c r="P32" s="10">
        <v>5</v>
      </c>
      <c r="Q32" s="11">
        <v>8</v>
      </c>
    </row>
    <row r="33" spans="1:17" x14ac:dyDescent="0.2">
      <c r="A33" s="9" t="s">
        <v>146</v>
      </c>
      <c r="B33" s="2" t="s">
        <v>23</v>
      </c>
      <c r="C33" s="10" t="s">
        <v>15</v>
      </c>
      <c r="D33" s="10">
        <v>2</v>
      </c>
      <c r="E33" s="10">
        <v>0</v>
      </c>
      <c r="F33" s="10">
        <v>0</v>
      </c>
      <c r="G33" s="10">
        <v>2</v>
      </c>
      <c r="H33" s="11">
        <v>2</v>
      </c>
      <c r="I33" s="15"/>
      <c r="J33" s="9" t="s">
        <v>59</v>
      </c>
      <c r="K33" s="2" t="s">
        <v>31</v>
      </c>
      <c r="L33" s="10" t="s">
        <v>15</v>
      </c>
      <c r="M33" s="10">
        <v>2</v>
      </c>
      <c r="N33" s="10">
        <v>0</v>
      </c>
      <c r="O33" s="10">
        <v>0</v>
      </c>
      <c r="P33" s="10">
        <v>2</v>
      </c>
      <c r="Q33" s="11">
        <v>2</v>
      </c>
    </row>
    <row r="34" spans="1:17" x14ac:dyDescent="0.2">
      <c r="A34" s="9" t="s">
        <v>56</v>
      </c>
      <c r="B34" s="2" t="s">
        <v>24</v>
      </c>
      <c r="C34" s="10" t="s">
        <v>15</v>
      </c>
      <c r="D34" s="10">
        <v>2</v>
      </c>
      <c r="E34" s="10">
        <v>0</v>
      </c>
      <c r="F34" s="10">
        <v>0</v>
      </c>
      <c r="G34" s="10">
        <v>2</v>
      </c>
      <c r="H34" s="11">
        <v>2</v>
      </c>
      <c r="I34" s="15"/>
      <c r="J34" s="9" t="s">
        <v>60</v>
      </c>
      <c r="K34" s="2" t="s">
        <v>32</v>
      </c>
      <c r="L34" s="10" t="s">
        <v>15</v>
      </c>
      <c r="M34" s="10">
        <v>2</v>
      </c>
      <c r="N34" s="10">
        <v>0</v>
      </c>
      <c r="O34" s="10">
        <v>0</v>
      </c>
      <c r="P34" s="10">
        <v>2</v>
      </c>
      <c r="Q34" s="11">
        <v>2</v>
      </c>
    </row>
    <row r="35" spans="1:17" x14ac:dyDescent="0.2">
      <c r="A35" s="9" t="s">
        <v>55</v>
      </c>
      <c r="B35" s="2" t="s">
        <v>25</v>
      </c>
      <c r="C35" s="10" t="s">
        <v>15</v>
      </c>
      <c r="D35" s="10">
        <v>2</v>
      </c>
      <c r="E35" s="10">
        <v>4</v>
      </c>
      <c r="F35" s="10">
        <v>0</v>
      </c>
      <c r="G35" s="10">
        <v>4</v>
      </c>
      <c r="H35" s="11">
        <v>5</v>
      </c>
      <c r="I35" s="15"/>
      <c r="J35" s="9" t="s">
        <v>61</v>
      </c>
      <c r="K35" s="2" t="s">
        <v>33</v>
      </c>
      <c r="L35" s="10" t="s">
        <v>15</v>
      </c>
      <c r="M35" s="10">
        <v>2</v>
      </c>
      <c r="N35" s="10">
        <v>0</v>
      </c>
      <c r="O35" s="10">
        <v>0</v>
      </c>
      <c r="P35" s="10">
        <v>2</v>
      </c>
      <c r="Q35" s="11">
        <v>3</v>
      </c>
    </row>
    <row r="36" spans="1:17" x14ac:dyDescent="0.2">
      <c r="A36" s="9" t="s">
        <v>57</v>
      </c>
      <c r="B36" s="2" t="s">
        <v>26</v>
      </c>
      <c r="C36" s="10" t="s">
        <v>15</v>
      </c>
      <c r="D36" s="10">
        <v>3</v>
      </c>
      <c r="E36" s="10">
        <v>0</v>
      </c>
      <c r="F36" s="10">
        <v>0</v>
      </c>
      <c r="G36" s="10">
        <v>3</v>
      </c>
      <c r="H36" s="11">
        <v>3</v>
      </c>
      <c r="I36" s="15"/>
      <c r="J36" s="9" t="s">
        <v>62</v>
      </c>
      <c r="K36" s="2" t="s">
        <v>34</v>
      </c>
      <c r="L36" s="10" t="s">
        <v>15</v>
      </c>
      <c r="M36" s="10">
        <v>2</v>
      </c>
      <c r="N36" s="10">
        <v>2</v>
      </c>
      <c r="O36" s="10">
        <v>0</v>
      </c>
      <c r="P36" s="10">
        <v>3</v>
      </c>
      <c r="Q36" s="11">
        <v>5</v>
      </c>
    </row>
    <row r="37" spans="1:17" x14ac:dyDescent="0.2">
      <c r="A37" s="9"/>
      <c r="B37" s="2" t="s">
        <v>84</v>
      </c>
      <c r="C37" s="10" t="s">
        <v>27</v>
      </c>
      <c r="D37" s="10">
        <v>2</v>
      </c>
      <c r="E37" s="10">
        <v>0</v>
      </c>
      <c r="F37" s="10">
        <v>0</v>
      </c>
      <c r="G37" s="10">
        <v>2</v>
      </c>
      <c r="H37" s="11">
        <v>5</v>
      </c>
      <c r="I37" s="15"/>
      <c r="J37" s="9" t="s">
        <v>63</v>
      </c>
      <c r="K37" s="2" t="s">
        <v>35</v>
      </c>
      <c r="L37" s="10" t="s">
        <v>15</v>
      </c>
      <c r="M37" s="10">
        <v>1</v>
      </c>
      <c r="N37" s="10">
        <v>2</v>
      </c>
      <c r="O37" s="10">
        <v>0</v>
      </c>
      <c r="P37" s="10">
        <v>2</v>
      </c>
      <c r="Q37" s="11">
        <v>3</v>
      </c>
    </row>
    <row r="38" spans="1:17" ht="16" thickBot="1" x14ac:dyDescent="0.25">
      <c r="A38" s="20"/>
      <c r="B38" s="21" t="s">
        <v>85</v>
      </c>
      <c r="C38" s="22" t="s">
        <v>27</v>
      </c>
      <c r="D38" s="22">
        <v>2</v>
      </c>
      <c r="E38" s="22">
        <v>0</v>
      </c>
      <c r="F38" s="22">
        <v>0</v>
      </c>
      <c r="G38" s="22">
        <v>2</v>
      </c>
      <c r="H38" s="23">
        <v>5</v>
      </c>
      <c r="I38" s="15"/>
      <c r="J38" s="9"/>
      <c r="K38" s="2" t="s">
        <v>86</v>
      </c>
      <c r="L38" s="10" t="s">
        <v>27</v>
      </c>
      <c r="M38" s="10">
        <v>2</v>
      </c>
      <c r="N38" s="10">
        <v>0</v>
      </c>
      <c r="O38" s="10">
        <v>0</v>
      </c>
      <c r="P38" s="10">
        <v>2</v>
      </c>
      <c r="Q38" s="11">
        <v>5</v>
      </c>
    </row>
    <row r="39" spans="1:17" ht="16" thickBot="1" x14ac:dyDescent="0.25">
      <c r="A39" s="30"/>
      <c r="B39" s="15"/>
      <c r="C39" s="4"/>
      <c r="D39" s="34">
        <f>SUM(D32:D38)</f>
        <v>15</v>
      </c>
      <c r="E39" s="177">
        <f>SUM(E32:E38)</f>
        <v>10</v>
      </c>
      <c r="F39" s="177">
        <f>SUM(F32:F38)</f>
        <v>0</v>
      </c>
      <c r="G39" s="177">
        <f>SUM(G32:G38)</f>
        <v>20</v>
      </c>
      <c r="H39" s="178">
        <f>SUM(H32:H38)</f>
        <v>30</v>
      </c>
      <c r="I39" s="15"/>
      <c r="J39" s="9"/>
      <c r="K39" s="2"/>
      <c r="L39" s="10"/>
      <c r="M39" s="10"/>
      <c r="N39" s="10"/>
      <c r="O39" s="10"/>
      <c r="P39" s="10"/>
      <c r="Q39" s="11"/>
    </row>
    <row r="40" spans="1:17" ht="16" thickBot="1" x14ac:dyDescent="0.25">
      <c r="A40" s="30"/>
      <c r="B40" s="15"/>
      <c r="C40" s="15"/>
      <c r="D40" s="4"/>
      <c r="E40" s="4"/>
      <c r="F40" s="4"/>
      <c r="G40" s="4"/>
      <c r="H40" s="4"/>
      <c r="I40" s="15"/>
      <c r="J40" s="165"/>
      <c r="K40" s="21"/>
      <c r="L40" s="22"/>
      <c r="M40" s="79"/>
      <c r="N40" s="79"/>
      <c r="O40" s="79"/>
      <c r="P40" s="79"/>
      <c r="Q40" s="162"/>
    </row>
    <row r="41" spans="1:17" ht="16" thickBot="1" x14ac:dyDescent="0.25">
      <c r="A41" s="30"/>
      <c r="B41" s="15"/>
      <c r="C41" s="15"/>
      <c r="D41" s="4"/>
      <c r="E41" s="4"/>
      <c r="F41" s="4"/>
      <c r="G41" s="4"/>
      <c r="H41" s="4"/>
      <c r="I41" s="15"/>
      <c r="J41" s="15"/>
      <c r="K41" s="15"/>
      <c r="L41" s="15"/>
      <c r="M41" s="163">
        <f>SUM(M32:M40)</f>
        <v>13</v>
      </c>
      <c r="N41" s="176">
        <f>SUM(N32:N40)</f>
        <v>10</v>
      </c>
      <c r="O41" s="176">
        <f>SUM(O32:O40)</f>
        <v>0</v>
      </c>
      <c r="P41" s="176">
        <f>SUM(P32:P40)</f>
        <v>18</v>
      </c>
      <c r="Q41" s="164">
        <f>SUM(Q32:Q40)</f>
        <v>28</v>
      </c>
    </row>
    <row r="42" spans="1:17" ht="16" thickBot="1" x14ac:dyDescent="0.25">
      <c r="A42" s="30"/>
      <c r="B42" s="15"/>
      <c r="C42" s="15"/>
      <c r="D42" s="4"/>
      <c r="E42" s="4"/>
      <c r="F42" s="4"/>
      <c r="G42" s="4"/>
      <c r="H42" s="4"/>
      <c r="I42" s="15"/>
      <c r="J42" s="15"/>
      <c r="K42" s="15"/>
      <c r="L42" s="15"/>
      <c r="M42" s="15"/>
      <c r="N42" s="15"/>
      <c r="O42" s="15"/>
      <c r="P42" s="15"/>
      <c r="Q42" s="29"/>
    </row>
    <row r="43" spans="1:17" ht="16" thickBot="1" x14ac:dyDescent="0.25">
      <c r="A43" s="273" t="s">
        <v>38</v>
      </c>
      <c r="B43" s="274"/>
      <c r="C43" s="274"/>
      <c r="D43" s="274"/>
      <c r="E43" s="274"/>
      <c r="F43" s="274"/>
      <c r="G43" s="274"/>
      <c r="H43" s="275"/>
      <c r="I43" s="15"/>
      <c r="J43" s="273" t="s">
        <v>39</v>
      </c>
      <c r="K43" s="274"/>
      <c r="L43" s="274"/>
      <c r="M43" s="274"/>
      <c r="N43" s="274"/>
      <c r="O43" s="274"/>
      <c r="P43" s="274"/>
      <c r="Q43" s="275"/>
    </row>
    <row r="44" spans="1:17" x14ac:dyDescent="0.2">
      <c r="A44" s="24" t="s">
        <v>6</v>
      </c>
      <c r="B44" s="25" t="s">
        <v>7</v>
      </c>
      <c r="C44" s="26" t="s">
        <v>8</v>
      </c>
      <c r="D44" s="27" t="s">
        <v>2</v>
      </c>
      <c r="E44" s="27" t="s">
        <v>3</v>
      </c>
      <c r="F44" s="27" t="s">
        <v>129</v>
      </c>
      <c r="G44" s="27" t="s">
        <v>4</v>
      </c>
      <c r="H44" s="28" t="s">
        <v>5</v>
      </c>
      <c r="I44" s="15"/>
      <c r="J44" s="24" t="s">
        <v>6</v>
      </c>
      <c r="K44" s="25" t="s">
        <v>7</v>
      </c>
      <c r="L44" s="26" t="s">
        <v>8</v>
      </c>
      <c r="M44" s="27" t="s">
        <v>2</v>
      </c>
      <c r="N44" s="27" t="s">
        <v>3</v>
      </c>
      <c r="O44" s="27" t="s">
        <v>129</v>
      </c>
      <c r="P44" s="27" t="s">
        <v>4</v>
      </c>
      <c r="Q44" s="28" t="s">
        <v>5</v>
      </c>
    </row>
    <row r="45" spans="1:17" x14ac:dyDescent="0.2">
      <c r="A45" s="9" t="s">
        <v>64</v>
      </c>
      <c r="B45" s="2" t="s">
        <v>148</v>
      </c>
      <c r="C45" s="10" t="s">
        <v>15</v>
      </c>
      <c r="D45" s="10">
        <v>2</v>
      </c>
      <c r="E45" s="10">
        <v>6</v>
      </c>
      <c r="F45" s="10">
        <v>0</v>
      </c>
      <c r="G45" s="10">
        <v>5</v>
      </c>
      <c r="H45" s="11">
        <v>12</v>
      </c>
      <c r="I45" s="15"/>
      <c r="J45" s="9" t="s">
        <v>69</v>
      </c>
      <c r="K45" s="2" t="s">
        <v>72</v>
      </c>
      <c r="L45" s="10" t="s">
        <v>15</v>
      </c>
      <c r="M45" s="10">
        <v>2</v>
      </c>
      <c r="N45" s="10">
        <v>6</v>
      </c>
      <c r="O45" s="10">
        <v>0</v>
      </c>
      <c r="P45" s="10">
        <v>5</v>
      </c>
      <c r="Q45" s="11">
        <v>14</v>
      </c>
    </row>
    <row r="46" spans="1:17" x14ac:dyDescent="0.2">
      <c r="A46" s="9" t="s">
        <v>65</v>
      </c>
      <c r="B46" s="2" t="s">
        <v>108</v>
      </c>
      <c r="C46" s="10" t="s">
        <v>15</v>
      </c>
      <c r="D46" s="10">
        <v>2</v>
      </c>
      <c r="E46" s="10">
        <v>2</v>
      </c>
      <c r="F46" s="10">
        <v>0</v>
      </c>
      <c r="G46" s="10">
        <v>3</v>
      </c>
      <c r="H46" s="11">
        <v>7</v>
      </c>
      <c r="I46" s="15"/>
      <c r="J46" s="9" t="s">
        <v>67</v>
      </c>
      <c r="K46" s="2" t="s">
        <v>36</v>
      </c>
      <c r="L46" s="10" t="s">
        <v>15</v>
      </c>
      <c r="M46" s="10">
        <v>2</v>
      </c>
      <c r="N46" s="10">
        <v>0</v>
      </c>
      <c r="O46" s="10">
        <v>0</v>
      </c>
      <c r="P46" s="10">
        <v>2</v>
      </c>
      <c r="Q46" s="11">
        <v>3</v>
      </c>
    </row>
    <row r="47" spans="1:17" x14ac:dyDescent="0.2">
      <c r="A47" s="9" t="s">
        <v>121</v>
      </c>
      <c r="B47" s="2" t="s">
        <v>122</v>
      </c>
      <c r="C47" s="10" t="s">
        <v>15</v>
      </c>
      <c r="D47" s="10">
        <v>2</v>
      </c>
      <c r="E47" s="10">
        <v>0</v>
      </c>
      <c r="F47" s="10">
        <v>0</v>
      </c>
      <c r="G47" s="10">
        <v>2</v>
      </c>
      <c r="H47" s="11">
        <v>3</v>
      </c>
      <c r="I47" s="15"/>
      <c r="J47" s="9" t="s">
        <v>149</v>
      </c>
      <c r="K47" s="2" t="s">
        <v>92</v>
      </c>
      <c r="L47" s="10" t="s">
        <v>15</v>
      </c>
      <c r="M47" s="10">
        <v>3</v>
      </c>
      <c r="N47" s="10">
        <v>0</v>
      </c>
      <c r="O47" s="10">
        <v>0</v>
      </c>
      <c r="P47" s="10">
        <v>3</v>
      </c>
      <c r="Q47" s="11">
        <v>3</v>
      </c>
    </row>
    <row r="48" spans="1:17" x14ac:dyDescent="0.2">
      <c r="A48" s="9"/>
      <c r="B48" s="2" t="s">
        <v>87</v>
      </c>
      <c r="C48" s="10" t="s">
        <v>15</v>
      </c>
      <c r="D48" s="10">
        <v>0</v>
      </c>
      <c r="E48" s="10">
        <v>0</v>
      </c>
      <c r="F48" s="10">
        <v>0</v>
      </c>
      <c r="G48" s="10">
        <v>2</v>
      </c>
      <c r="H48" s="11">
        <v>5</v>
      </c>
      <c r="I48" s="15"/>
      <c r="J48" s="9"/>
      <c r="K48" s="2" t="s">
        <v>87</v>
      </c>
      <c r="L48" s="10" t="s">
        <v>27</v>
      </c>
      <c r="M48" s="10">
        <v>2</v>
      </c>
      <c r="N48" s="10">
        <v>0</v>
      </c>
      <c r="O48" s="10">
        <v>0</v>
      </c>
      <c r="P48" s="10">
        <v>2</v>
      </c>
      <c r="Q48" s="11">
        <v>5</v>
      </c>
    </row>
    <row r="49" spans="1:17" ht="16" thickBot="1" x14ac:dyDescent="0.25">
      <c r="A49" s="20"/>
      <c r="B49" s="21" t="s">
        <v>87</v>
      </c>
      <c r="C49" s="22" t="s">
        <v>15</v>
      </c>
      <c r="D49" s="22">
        <v>2</v>
      </c>
      <c r="E49" s="22">
        <v>0</v>
      </c>
      <c r="F49" s="22">
        <v>0</v>
      </c>
      <c r="G49" s="22">
        <v>2</v>
      </c>
      <c r="H49" s="23">
        <v>5</v>
      </c>
      <c r="I49" s="15"/>
      <c r="J49" s="9"/>
      <c r="K49" s="2" t="s">
        <v>87</v>
      </c>
      <c r="L49" s="10" t="s">
        <v>27</v>
      </c>
      <c r="M49" s="10">
        <v>2</v>
      </c>
      <c r="N49" s="10">
        <v>0</v>
      </c>
      <c r="O49" s="10">
        <v>0</v>
      </c>
      <c r="P49" s="10">
        <v>2</v>
      </c>
      <c r="Q49" s="11">
        <v>5</v>
      </c>
    </row>
    <row r="50" spans="1:17" ht="16" thickBot="1" x14ac:dyDescent="0.25">
      <c r="A50" s="231"/>
      <c r="B50" s="15"/>
      <c r="C50" s="4"/>
      <c r="D50" s="31">
        <v>10</v>
      </c>
      <c r="E50" s="176">
        <f>SUM(E43:E49)</f>
        <v>8</v>
      </c>
      <c r="F50" s="146">
        <v>0</v>
      </c>
      <c r="G50" s="146">
        <f>SUM(G44:G49)</f>
        <v>14</v>
      </c>
      <c r="H50" s="7">
        <f>SUM(H44:H49)</f>
        <v>32</v>
      </c>
      <c r="I50" s="15"/>
      <c r="J50" s="20"/>
      <c r="K50" s="21"/>
      <c r="L50" s="22"/>
      <c r="M50" s="22">
        <v>0</v>
      </c>
      <c r="N50" s="22">
        <v>0</v>
      </c>
      <c r="O50" s="22">
        <v>0</v>
      </c>
      <c r="P50" s="22">
        <v>0</v>
      </c>
      <c r="Q50" s="23">
        <v>0</v>
      </c>
    </row>
    <row r="51" spans="1:17" ht="16" thickBot="1" x14ac:dyDescent="0.25">
      <c r="A51" s="30"/>
      <c r="B51" s="15"/>
      <c r="C51" s="4"/>
      <c r="D51" s="4"/>
      <c r="E51" s="13"/>
      <c r="F51" s="4"/>
      <c r="G51" s="4"/>
      <c r="H51" s="4"/>
      <c r="I51" s="15"/>
      <c r="J51" s="15"/>
      <c r="K51" s="15"/>
      <c r="L51" s="15"/>
      <c r="M51" s="192">
        <v>11</v>
      </c>
      <c r="N51" s="177">
        <f>SUM(N42:N50)</f>
        <v>6</v>
      </c>
      <c r="O51" s="63">
        <v>0</v>
      </c>
      <c r="P51" s="49">
        <f>SUM(P45:P50)</f>
        <v>14</v>
      </c>
      <c r="Q51" s="194">
        <f>SUM(Q45:Q50)</f>
        <v>30</v>
      </c>
    </row>
    <row r="52" spans="1:17" x14ac:dyDescent="0.2">
      <c r="A52" s="30"/>
      <c r="B52" s="15"/>
      <c r="C52" s="4"/>
      <c r="D52" s="4"/>
      <c r="E52" s="4"/>
      <c r="F52" s="4"/>
      <c r="G52" s="4"/>
      <c r="H52" s="4"/>
      <c r="I52" s="15"/>
      <c r="J52" s="15"/>
      <c r="K52" s="15"/>
      <c r="L52" s="4"/>
      <c r="M52" s="15"/>
      <c r="N52" s="15"/>
      <c r="O52" s="15"/>
      <c r="P52" s="15"/>
      <c r="Q52" s="29"/>
    </row>
    <row r="53" spans="1:17" ht="16" thickBot="1" x14ac:dyDescent="0.25">
      <c r="A53" s="30"/>
      <c r="B53" s="15"/>
      <c r="C53" s="4"/>
      <c r="D53" s="4"/>
      <c r="E53" s="4"/>
      <c r="F53" s="4"/>
      <c r="G53" s="4"/>
      <c r="H53" s="4"/>
      <c r="I53" s="15"/>
      <c r="J53" s="15"/>
      <c r="K53" s="15"/>
      <c r="L53" s="4"/>
      <c r="M53" s="15"/>
      <c r="N53" s="15"/>
      <c r="O53" s="15"/>
      <c r="P53" s="15"/>
      <c r="Q53" s="29"/>
    </row>
    <row r="54" spans="1:17" ht="19.5" customHeight="1" thickBot="1" x14ac:dyDescent="0.25">
      <c r="A54" s="30"/>
      <c r="B54" s="15"/>
      <c r="C54" s="15"/>
      <c r="D54" s="4"/>
      <c r="E54" s="4"/>
      <c r="F54" s="4"/>
      <c r="G54" s="4"/>
      <c r="H54" s="4"/>
      <c r="I54" s="15"/>
      <c r="J54" s="15"/>
      <c r="K54" s="15"/>
      <c r="L54" s="15"/>
      <c r="M54" s="42"/>
      <c r="N54" s="42"/>
      <c r="O54" s="42"/>
      <c r="P54" s="44" t="s">
        <v>4</v>
      </c>
      <c r="Q54" s="130" t="s">
        <v>5</v>
      </c>
    </row>
    <row r="55" spans="1:17" ht="21.75" customHeight="1" thickBot="1" x14ac:dyDescent="0.25">
      <c r="A55" s="171"/>
      <c r="B55" s="172"/>
      <c r="C55" s="45"/>
      <c r="D55" s="169"/>
      <c r="E55" s="169"/>
      <c r="F55" s="169"/>
      <c r="G55" s="169"/>
      <c r="H55" s="169"/>
      <c r="I55" s="45"/>
      <c r="J55" s="45"/>
      <c r="K55" s="193"/>
      <c r="L55" s="293" t="s">
        <v>40</v>
      </c>
      <c r="M55" s="294"/>
      <c r="N55" s="294"/>
      <c r="O55" s="295"/>
      <c r="P55" s="46">
        <f>SUM(G14,P14,G27,P28,G39,P41,G50,P51)</f>
        <v>152</v>
      </c>
      <c r="Q55" s="47">
        <f>(H14+Q14+H27+Q28+H39+Q41+H50+Q51)</f>
        <v>240</v>
      </c>
    </row>
    <row r="56" spans="1:17" x14ac:dyDescent="0.2">
      <c r="A56" s="1"/>
      <c r="B56" s="15"/>
      <c r="C56" s="15"/>
      <c r="D56" s="4"/>
      <c r="E56" s="4"/>
      <c r="F56" s="4"/>
      <c r="G56" s="4"/>
      <c r="H56" s="4"/>
      <c r="I56" s="15"/>
      <c r="J56" s="1"/>
      <c r="K56" s="1"/>
      <c r="L56" s="1"/>
      <c r="M56" s="1"/>
      <c r="N56" s="1"/>
      <c r="O56" s="1"/>
      <c r="P56" s="1"/>
      <c r="Q56" s="1"/>
    </row>
    <row r="57" spans="1:17" ht="23" x14ac:dyDescent="0.25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</row>
    <row r="58" spans="1:17" x14ac:dyDescent="0.2">
      <c r="A58" s="1"/>
      <c r="B58" s="15"/>
      <c r="C58" s="15"/>
      <c r="D58" s="4"/>
      <c r="E58" s="4"/>
      <c r="F58" s="4"/>
      <c r="G58" s="4"/>
      <c r="H58" s="4"/>
      <c r="I58" s="15"/>
      <c r="J58" s="15"/>
      <c r="K58" s="15"/>
      <c r="L58" s="1"/>
      <c r="M58" s="1"/>
      <c r="N58" s="1"/>
      <c r="O58" s="1"/>
      <c r="P58" s="1"/>
      <c r="Q58" s="1"/>
    </row>
    <row r="59" spans="1:17" x14ac:dyDescent="0.2">
      <c r="A59" s="186"/>
      <c r="B59" s="187"/>
      <c r="C59" s="187"/>
      <c r="D59" s="188"/>
      <c r="E59" s="188"/>
      <c r="F59" s="188"/>
      <c r="G59" s="188"/>
      <c r="H59" s="188"/>
      <c r="I59" s="187"/>
      <c r="J59" s="187"/>
      <c r="K59" s="187"/>
      <c r="L59" s="186"/>
      <c r="M59" s="186"/>
      <c r="N59" s="186"/>
      <c r="O59" s="186"/>
      <c r="P59" s="186"/>
      <c r="Q59" s="186"/>
    </row>
    <row r="60" spans="1:17" x14ac:dyDescent="0.2">
      <c r="A60" s="186"/>
      <c r="B60" s="187"/>
      <c r="C60" s="187"/>
      <c r="D60" s="188"/>
      <c r="E60" s="188"/>
      <c r="F60" s="188"/>
      <c r="G60" s="188"/>
      <c r="H60" s="188"/>
      <c r="I60" s="187"/>
      <c r="J60" s="187"/>
      <c r="K60" s="187"/>
      <c r="L60" s="186"/>
      <c r="M60" s="186"/>
      <c r="N60" s="186"/>
      <c r="O60" s="186"/>
      <c r="P60" s="186"/>
      <c r="Q60" s="186"/>
    </row>
    <row r="61" spans="1:17" x14ac:dyDescent="0.2">
      <c r="A61" s="186"/>
      <c r="B61" s="189"/>
      <c r="C61" s="189"/>
      <c r="D61" s="190"/>
      <c r="E61" s="190"/>
      <c r="F61" s="190"/>
      <c r="G61" s="190"/>
      <c r="H61" s="190"/>
      <c r="I61" s="189"/>
      <c r="J61" s="187"/>
      <c r="K61" s="187"/>
      <c r="L61" s="186"/>
      <c r="M61" s="186"/>
      <c r="N61" s="186"/>
      <c r="O61" s="186"/>
      <c r="P61" s="186"/>
      <c r="Q61" s="186"/>
    </row>
    <row r="62" spans="1:17" x14ac:dyDescent="0.2">
      <c r="A62" s="186"/>
      <c r="B62" s="187"/>
      <c r="C62" s="187"/>
      <c r="D62" s="188"/>
      <c r="E62" s="188"/>
      <c r="F62" s="188"/>
      <c r="G62" s="188"/>
      <c r="H62" s="188"/>
      <c r="I62" s="187"/>
      <c r="J62" s="187"/>
      <c r="K62" s="187"/>
      <c r="L62" s="186"/>
      <c r="M62" s="186"/>
      <c r="N62" s="186"/>
      <c r="O62" s="186"/>
      <c r="P62" s="186"/>
      <c r="Q62" s="186"/>
    </row>
    <row r="63" spans="1:17" x14ac:dyDescent="0.2">
      <c r="A63" s="186"/>
      <c r="B63" s="187"/>
      <c r="C63" s="187"/>
      <c r="D63" s="188"/>
      <c r="E63" s="188"/>
      <c r="F63" s="188"/>
      <c r="G63" s="188"/>
      <c r="H63" s="188"/>
      <c r="I63" s="187"/>
      <c r="J63" s="187"/>
      <c r="K63" s="187"/>
      <c r="L63" s="186"/>
      <c r="M63" s="186"/>
      <c r="N63" s="186"/>
      <c r="O63" s="186"/>
      <c r="P63" s="186"/>
      <c r="Q63" s="186"/>
    </row>
    <row r="64" spans="1:17" x14ac:dyDescent="0.2">
      <c r="A64" s="186"/>
      <c r="B64" s="187"/>
      <c r="C64" s="187"/>
      <c r="D64" s="188"/>
      <c r="E64" s="188"/>
      <c r="F64" s="188"/>
      <c r="G64" s="188"/>
      <c r="H64" s="188"/>
      <c r="I64" s="187"/>
      <c r="J64" s="187"/>
      <c r="K64" s="187"/>
      <c r="L64" s="186"/>
      <c r="M64" s="186"/>
      <c r="N64" s="186"/>
      <c r="O64" s="186"/>
      <c r="P64" s="186"/>
      <c r="Q64" s="186"/>
    </row>
    <row r="65" spans="1:17" x14ac:dyDescent="0.2">
      <c r="A65" s="186"/>
      <c r="B65" s="187"/>
      <c r="C65" s="187"/>
      <c r="D65" s="188"/>
      <c r="E65" s="188"/>
      <c r="F65" s="188"/>
      <c r="G65" s="188"/>
      <c r="H65" s="188"/>
      <c r="I65" s="187"/>
      <c r="J65" s="187"/>
      <c r="K65" s="187"/>
      <c r="L65" s="186"/>
      <c r="M65" s="186"/>
      <c r="N65" s="186"/>
      <c r="O65" s="186"/>
      <c r="P65" s="186"/>
      <c r="Q65" s="186"/>
    </row>
    <row r="66" spans="1:17" x14ac:dyDescent="0.2">
      <c r="A66" s="186"/>
      <c r="B66" s="187"/>
      <c r="C66" s="187"/>
      <c r="D66" s="188"/>
      <c r="E66" s="188"/>
      <c r="F66" s="188"/>
      <c r="G66" s="188"/>
      <c r="H66" s="188"/>
      <c r="I66" s="187"/>
      <c r="J66" s="187"/>
      <c r="K66" s="187"/>
      <c r="L66" s="186"/>
      <c r="M66" s="186"/>
      <c r="N66" s="186"/>
      <c r="O66" s="186"/>
      <c r="P66" s="186"/>
      <c r="Q66" s="186"/>
    </row>
    <row r="67" spans="1:17" x14ac:dyDescent="0.2">
      <c r="A67" s="186"/>
      <c r="B67" s="187"/>
      <c r="C67" s="187"/>
      <c r="D67" s="188"/>
      <c r="E67" s="188"/>
      <c r="F67" s="188"/>
      <c r="G67" s="188"/>
      <c r="H67" s="188"/>
      <c r="I67" s="187"/>
      <c r="J67" s="187"/>
      <c r="K67" s="187"/>
      <c r="L67" s="186"/>
      <c r="M67" s="186"/>
      <c r="N67" s="186"/>
      <c r="O67" s="186"/>
      <c r="P67" s="186"/>
      <c r="Q67" s="186"/>
    </row>
    <row r="68" spans="1:17" x14ac:dyDescent="0.2">
      <c r="J68" s="187"/>
      <c r="K68" s="187"/>
      <c r="L68" s="186"/>
      <c r="M68" s="186"/>
      <c r="N68" s="186"/>
      <c r="O68" s="186"/>
      <c r="P68" s="186"/>
      <c r="Q68" s="186"/>
    </row>
  </sheetData>
  <mergeCells count="12">
    <mergeCell ref="A1:Q1"/>
    <mergeCell ref="A2:Q2"/>
    <mergeCell ref="A3:H3"/>
    <mergeCell ref="J3:Q3"/>
    <mergeCell ref="A16:H16"/>
    <mergeCell ref="J16:Q16"/>
    <mergeCell ref="A30:H30"/>
    <mergeCell ref="J30:Q30"/>
    <mergeCell ref="A43:H43"/>
    <mergeCell ref="J43:Q43"/>
    <mergeCell ref="A57:Q57"/>
    <mergeCell ref="L55:O55"/>
  </mergeCells>
  <printOptions horizontalCentered="1"/>
  <pageMargins left="0" right="0" top="0" bottom="0" header="0" footer="0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5"/>
  <sheetViews>
    <sheetView view="pageBreakPreview" zoomScale="60" zoomScaleNormal="80" workbookViewId="0">
      <selection activeCell="Y18" sqref="Y18"/>
    </sheetView>
  </sheetViews>
  <sheetFormatPr baseColWidth="10" defaultColWidth="8.83203125" defaultRowHeight="15" x14ac:dyDescent="0.2"/>
  <cols>
    <col min="2" max="2" width="30.5" customWidth="1"/>
    <col min="9" max="9" width="7.33203125" customWidth="1"/>
    <col min="10" max="10" width="11" customWidth="1"/>
    <col min="11" max="11" width="30.6640625" customWidth="1"/>
  </cols>
  <sheetData>
    <row r="1" spans="1:17" ht="72" customHeight="1" x14ac:dyDescent="0.2">
      <c r="A1" s="308" t="s">
        <v>127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8"/>
    </row>
    <row r="2" spans="1:17" ht="19" thickBot="1" x14ac:dyDescent="0.25">
      <c r="A2" s="280" t="s">
        <v>128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2"/>
    </row>
    <row r="3" spans="1:17" ht="16" thickBot="1" x14ac:dyDescent="0.25">
      <c r="A3" s="283" t="s">
        <v>10</v>
      </c>
      <c r="B3" s="284"/>
      <c r="C3" s="284"/>
      <c r="D3" s="284"/>
      <c r="E3" s="284"/>
      <c r="F3" s="284"/>
      <c r="G3" s="284"/>
      <c r="H3" s="285"/>
      <c r="I3" s="1"/>
      <c r="J3" s="290" t="s">
        <v>12</v>
      </c>
      <c r="K3" s="291"/>
      <c r="L3" s="291"/>
      <c r="M3" s="291"/>
      <c r="N3" s="291"/>
      <c r="O3" s="291"/>
      <c r="P3" s="291"/>
      <c r="Q3" s="292"/>
    </row>
    <row r="4" spans="1:17" x14ac:dyDescent="0.2">
      <c r="A4" s="24" t="s">
        <v>6</v>
      </c>
      <c r="B4" s="25" t="s">
        <v>7</v>
      </c>
      <c r="C4" s="26" t="s">
        <v>8</v>
      </c>
      <c r="D4" s="27" t="s">
        <v>2</v>
      </c>
      <c r="E4" s="27" t="s">
        <v>3</v>
      </c>
      <c r="F4" s="27" t="s">
        <v>129</v>
      </c>
      <c r="G4" s="27" t="s">
        <v>4</v>
      </c>
      <c r="H4" s="28" t="s">
        <v>5</v>
      </c>
      <c r="I4" s="32"/>
      <c r="J4" s="24" t="s">
        <v>6</v>
      </c>
      <c r="K4" s="25" t="s">
        <v>7</v>
      </c>
      <c r="L4" s="26" t="s">
        <v>8</v>
      </c>
      <c r="M4" s="27" t="s">
        <v>2</v>
      </c>
      <c r="N4" s="27" t="s">
        <v>3</v>
      </c>
      <c r="O4" s="27" t="s">
        <v>129</v>
      </c>
      <c r="P4" s="27" t="s">
        <v>4</v>
      </c>
      <c r="Q4" s="28" t="s">
        <v>5</v>
      </c>
    </row>
    <row r="5" spans="1:17" x14ac:dyDescent="0.2">
      <c r="A5" s="9" t="s">
        <v>130</v>
      </c>
      <c r="B5" s="2" t="s">
        <v>131</v>
      </c>
      <c r="C5" s="10" t="s">
        <v>15</v>
      </c>
      <c r="D5" s="10">
        <v>2</v>
      </c>
      <c r="E5" s="10">
        <v>4</v>
      </c>
      <c r="F5" s="10">
        <v>0</v>
      </c>
      <c r="G5" s="10">
        <v>4</v>
      </c>
      <c r="H5" s="11">
        <v>6</v>
      </c>
      <c r="I5" s="15"/>
      <c r="J5" s="9" t="s">
        <v>42</v>
      </c>
      <c r="K5" s="2" t="s">
        <v>95</v>
      </c>
      <c r="L5" s="10" t="s">
        <v>15</v>
      </c>
      <c r="M5" s="10">
        <v>2</v>
      </c>
      <c r="N5" s="10">
        <v>6</v>
      </c>
      <c r="O5" s="10">
        <v>0</v>
      </c>
      <c r="P5" s="10">
        <v>5</v>
      </c>
      <c r="Q5" s="11">
        <v>8</v>
      </c>
    </row>
    <row r="6" spans="1:17" x14ac:dyDescent="0.2">
      <c r="A6" s="9" t="s">
        <v>75</v>
      </c>
      <c r="B6" s="2" t="s">
        <v>0</v>
      </c>
      <c r="C6" s="10" t="s">
        <v>15</v>
      </c>
      <c r="D6" s="10">
        <v>2</v>
      </c>
      <c r="E6" s="10">
        <v>0</v>
      </c>
      <c r="F6" s="10">
        <v>0</v>
      </c>
      <c r="G6" s="10">
        <v>2</v>
      </c>
      <c r="H6" s="11">
        <v>2</v>
      </c>
      <c r="I6" s="15"/>
      <c r="J6" s="9" t="s">
        <v>77</v>
      </c>
      <c r="K6" s="2" t="s">
        <v>13</v>
      </c>
      <c r="L6" s="10" t="s">
        <v>15</v>
      </c>
      <c r="M6" s="10">
        <v>2</v>
      </c>
      <c r="N6" s="10">
        <v>0</v>
      </c>
      <c r="O6" s="10">
        <v>0</v>
      </c>
      <c r="P6" s="10">
        <v>2</v>
      </c>
      <c r="Q6" s="11">
        <v>2</v>
      </c>
    </row>
    <row r="7" spans="1:17" x14ac:dyDescent="0.2">
      <c r="A7" s="9" t="s">
        <v>83</v>
      </c>
      <c r="B7" s="2" t="s">
        <v>88</v>
      </c>
      <c r="C7" s="10" t="s">
        <v>15</v>
      </c>
      <c r="D7" s="10">
        <v>2</v>
      </c>
      <c r="E7" s="10">
        <v>0</v>
      </c>
      <c r="F7" s="10">
        <v>0</v>
      </c>
      <c r="G7" s="10">
        <v>2</v>
      </c>
      <c r="H7" s="11">
        <v>2</v>
      </c>
      <c r="I7" s="15"/>
      <c r="J7" s="9" t="s">
        <v>125</v>
      </c>
      <c r="K7" s="2" t="s">
        <v>126</v>
      </c>
      <c r="L7" s="10" t="s">
        <v>15</v>
      </c>
      <c r="M7" s="10">
        <v>2</v>
      </c>
      <c r="N7" s="10">
        <v>0</v>
      </c>
      <c r="O7" s="10">
        <v>0</v>
      </c>
      <c r="P7" s="10">
        <v>2</v>
      </c>
      <c r="Q7" s="11">
        <v>2</v>
      </c>
    </row>
    <row r="8" spans="1:17" x14ac:dyDescent="0.2">
      <c r="A8" s="9" t="s">
        <v>89</v>
      </c>
      <c r="B8" s="2" t="s">
        <v>76</v>
      </c>
      <c r="C8" s="10" t="s">
        <v>15</v>
      </c>
      <c r="D8" s="10">
        <v>2</v>
      </c>
      <c r="E8" s="10">
        <v>0</v>
      </c>
      <c r="F8" s="10">
        <v>0</v>
      </c>
      <c r="G8" s="10">
        <v>2</v>
      </c>
      <c r="H8" s="11">
        <v>2</v>
      </c>
      <c r="I8" s="15"/>
      <c r="J8" s="9" t="s">
        <v>91</v>
      </c>
      <c r="K8" s="2" t="s">
        <v>132</v>
      </c>
      <c r="L8" s="10" t="s">
        <v>15</v>
      </c>
      <c r="M8" s="10">
        <v>1</v>
      </c>
      <c r="N8" s="10">
        <v>2</v>
      </c>
      <c r="O8" s="10">
        <v>0</v>
      </c>
      <c r="P8" s="10">
        <v>2</v>
      </c>
      <c r="Q8" s="11">
        <v>3</v>
      </c>
    </row>
    <row r="9" spans="1:17" x14ac:dyDescent="0.2">
      <c r="A9" s="9" t="s">
        <v>133</v>
      </c>
      <c r="B9" s="2" t="s">
        <v>134</v>
      </c>
      <c r="C9" s="10" t="s">
        <v>15</v>
      </c>
      <c r="D9" s="10">
        <v>3</v>
      </c>
      <c r="E9" s="10">
        <v>0</v>
      </c>
      <c r="F9" s="10">
        <v>0</v>
      </c>
      <c r="G9" s="10">
        <v>3</v>
      </c>
      <c r="H9" s="11">
        <v>3</v>
      </c>
      <c r="I9" s="15"/>
      <c r="J9" s="9" t="s">
        <v>90</v>
      </c>
      <c r="K9" s="2" t="s">
        <v>78</v>
      </c>
      <c r="L9" s="10" t="s">
        <v>15</v>
      </c>
      <c r="M9" s="10">
        <v>2</v>
      </c>
      <c r="N9" s="10">
        <v>0</v>
      </c>
      <c r="O9" s="10">
        <v>0</v>
      </c>
      <c r="P9" s="10">
        <v>2</v>
      </c>
      <c r="Q9" s="11">
        <v>2</v>
      </c>
    </row>
    <row r="10" spans="1:17" x14ac:dyDescent="0.2">
      <c r="A10" s="9" t="s">
        <v>44</v>
      </c>
      <c r="B10" s="2" t="s">
        <v>37</v>
      </c>
      <c r="C10" s="10" t="s">
        <v>15</v>
      </c>
      <c r="D10" s="10">
        <v>4</v>
      </c>
      <c r="E10" s="10">
        <v>0</v>
      </c>
      <c r="F10" s="10">
        <v>0</v>
      </c>
      <c r="G10" s="10">
        <v>4</v>
      </c>
      <c r="H10" s="11">
        <v>6</v>
      </c>
      <c r="I10" s="15"/>
      <c r="J10" s="9" t="s">
        <v>135</v>
      </c>
      <c r="K10" s="2" t="s">
        <v>136</v>
      </c>
      <c r="L10" s="10" t="s">
        <v>15</v>
      </c>
      <c r="M10" s="10">
        <v>4</v>
      </c>
      <c r="N10" s="10">
        <v>0</v>
      </c>
      <c r="O10" s="10">
        <v>0</v>
      </c>
      <c r="P10" s="10">
        <v>4</v>
      </c>
      <c r="Q10" s="11">
        <v>4</v>
      </c>
    </row>
    <row r="11" spans="1:17" x14ac:dyDescent="0.2">
      <c r="A11" s="9" t="s">
        <v>45</v>
      </c>
      <c r="B11" s="2" t="s">
        <v>68</v>
      </c>
      <c r="C11" s="10" t="s">
        <v>15</v>
      </c>
      <c r="D11" s="10">
        <v>1</v>
      </c>
      <c r="E11" s="10">
        <v>6</v>
      </c>
      <c r="F11" s="10">
        <v>0</v>
      </c>
      <c r="G11" s="10">
        <v>4</v>
      </c>
      <c r="H11" s="11">
        <v>8</v>
      </c>
      <c r="I11" s="15"/>
      <c r="J11" s="9" t="s">
        <v>43</v>
      </c>
      <c r="K11" s="2" t="s">
        <v>1</v>
      </c>
      <c r="L11" s="10" t="s">
        <v>15</v>
      </c>
      <c r="M11" s="10">
        <v>2</v>
      </c>
      <c r="N11" s="10">
        <v>2</v>
      </c>
      <c r="O11" s="10">
        <v>0</v>
      </c>
      <c r="P11" s="10">
        <v>3</v>
      </c>
      <c r="Q11" s="11">
        <v>4</v>
      </c>
    </row>
    <row r="12" spans="1:17" ht="16" thickBot="1" x14ac:dyDescent="0.25">
      <c r="A12" s="20" t="s">
        <v>81</v>
      </c>
      <c r="B12" s="21" t="s">
        <v>82</v>
      </c>
      <c r="C12" s="22" t="s">
        <v>15</v>
      </c>
      <c r="D12" s="22">
        <v>1</v>
      </c>
      <c r="E12" s="22">
        <v>0</v>
      </c>
      <c r="F12" s="22">
        <v>0</v>
      </c>
      <c r="G12" s="155">
        <v>1</v>
      </c>
      <c r="H12" s="156">
        <v>1</v>
      </c>
      <c r="I12" s="15"/>
      <c r="J12" s="9" t="s">
        <v>46</v>
      </c>
      <c r="K12" s="2" t="s">
        <v>14</v>
      </c>
      <c r="L12" s="10" t="s">
        <v>15</v>
      </c>
      <c r="M12" s="10">
        <v>0</v>
      </c>
      <c r="N12" s="10">
        <v>3</v>
      </c>
      <c r="O12" s="10">
        <v>0</v>
      </c>
      <c r="P12" s="10">
        <v>2</v>
      </c>
      <c r="Q12" s="11">
        <v>3</v>
      </c>
    </row>
    <row r="13" spans="1:17" ht="16" thickBot="1" x14ac:dyDescent="0.25">
      <c r="A13" s="35"/>
      <c r="B13" s="36"/>
      <c r="C13" s="36"/>
      <c r="D13" s="43"/>
      <c r="E13" s="43"/>
      <c r="F13" s="43"/>
      <c r="G13" s="37">
        <f>SUM(G5:G12)</f>
        <v>22</v>
      </c>
      <c r="H13" s="8">
        <f>SUM(H5:H12)</f>
        <v>30</v>
      </c>
      <c r="I13" s="15"/>
      <c r="J13" s="20" t="s">
        <v>137</v>
      </c>
      <c r="K13" s="21" t="s">
        <v>29</v>
      </c>
      <c r="L13" s="22" t="s">
        <v>15</v>
      </c>
      <c r="M13" s="170">
        <v>0</v>
      </c>
      <c r="N13" s="79">
        <v>0</v>
      </c>
      <c r="O13" s="79">
        <v>0</v>
      </c>
      <c r="P13" s="79">
        <v>0</v>
      </c>
      <c r="Q13" s="162">
        <v>2</v>
      </c>
    </row>
    <row r="14" spans="1:17" ht="16" thickBot="1" x14ac:dyDescent="0.25">
      <c r="A14" s="35"/>
      <c r="B14" s="36"/>
      <c r="C14" s="36"/>
      <c r="D14" s="43"/>
      <c r="E14" s="43"/>
      <c r="F14" s="43"/>
      <c r="G14" s="43"/>
      <c r="H14" s="43"/>
      <c r="I14" s="15"/>
      <c r="J14" s="15"/>
      <c r="K14" s="15"/>
      <c r="L14" s="15"/>
      <c r="M14" s="13"/>
      <c r="N14" s="13"/>
      <c r="O14" s="13"/>
      <c r="P14" s="163">
        <f>SUM(P5:P13)</f>
        <v>22</v>
      </c>
      <c r="Q14" s="164">
        <f>SUM(Q5:Q13)</f>
        <v>30</v>
      </c>
    </row>
    <row r="15" spans="1:17" ht="11.25" customHeight="1" thickBot="1" x14ac:dyDescent="0.25">
      <c r="A15" s="35"/>
      <c r="B15" s="36"/>
      <c r="C15" s="15"/>
      <c r="D15" s="4"/>
      <c r="E15" s="4"/>
      <c r="F15" s="4"/>
      <c r="G15" s="4"/>
      <c r="H15" s="4"/>
      <c r="I15" s="15"/>
      <c r="J15" s="15"/>
      <c r="K15" s="15"/>
      <c r="L15" s="15"/>
      <c r="M15" s="13"/>
      <c r="N15" s="13"/>
      <c r="O15" s="13"/>
      <c r="P15" s="13"/>
      <c r="Q15" s="14"/>
    </row>
    <row r="16" spans="1:17" ht="16" thickBot="1" x14ac:dyDescent="0.25">
      <c r="A16" s="273" t="s">
        <v>11</v>
      </c>
      <c r="B16" s="274"/>
      <c r="C16" s="274"/>
      <c r="D16" s="274"/>
      <c r="E16" s="274"/>
      <c r="F16" s="274"/>
      <c r="G16" s="274"/>
      <c r="H16" s="275"/>
      <c r="I16" s="15"/>
      <c r="J16" s="273" t="s">
        <v>19</v>
      </c>
      <c r="K16" s="274"/>
      <c r="L16" s="274"/>
      <c r="M16" s="274"/>
      <c r="N16" s="274"/>
      <c r="O16" s="274"/>
      <c r="P16" s="274"/>
      <c r="Q16" s="275"/>
    </row>
    <row r="17" spans="1:17" x14ac:dyDescent="0.2">
      <c r="A17" s="24" t="s">
        <v>6</v>
      </c>
      <c r="B17" s="25" t="s">
        <v>7</v>
      </c>
      <c r="C17" s="26" t="s">
        <v>8</v>
      </c>
      <c r="D17" s="27" t="s">
        <v>2</v>
      </c>
      <c r="E17" s="27" t="s">
        <v>3</v>
      </c>
      <c r="F17" s="27" t="s">
        <v>129</v>
      </c>
      <c r="G17" s="27" t="s">
        <v>4</v>
      </c>
      <c r="H17" s="28" t="s">
        <v>5</v>
      </c>
      <c r="I17" s="32"/>
      <c r="J17" s="24" t="s">
        <v>6</v>
      </c>
      <c r="K17" s="25" t="s">
        <v>7</v>
      </c>
      <c r="L17" s="26" t="s">
        <v>8</v>
      </c>
      <c r="M17" s="27" t="s">
        <v>2</v>
      </c>
      <c r="N17" s="27" t="s">
        <v>3</v>
      </c>
      <c r="O17" s="27" t="s">
        <v>129</v>
      </c>
      <c r="P17" s="27" t="s">
        <v>4</v>
      </c>
      <c r="Q17" s="28" t="s">
        <v>5</v>
      </c>
    </row>
    <row r="18" spans="1:17" x14ac:dyDescent="0.2">
      <c r="A18" s="9" t="s">
        <v>47</v>
      </c>
      <c r="B18" s="2" t="s">
        <v>138</v>
      </c>
      <c r="C18" s="10" t="s">
        <v>15</v>
      </c>
      <c r="D18" s="10">
        <v>2</v>
      </c>
      <c r="E18" s="10">
        <v>6</v>
      </c>
      <c r="F18" s="10">
        <v>0</v>
      </c>
      <c r="G18" s="10">
        <v>5</v>
      </c>
      <c r="H18" s="11">
        <v>8</v>
      </c>
      <c r="I18" s="15"/>
      <c r="J18" s="9" t="s">
        <v>51</v>
      </c>
      <c r="K18" s="2" t="s">
        <v>139</v>
      </c>
      <c r="L18" s="10" t="s">
        <v>15</v>
      </c>
      <c r="M18" s="10">
        <v>2</v>
      </c>
      <c r="N18" s="10">
        <v>6</v>
      </c>
      <c r="O18" s="10">
        <v>0</v>
      </c>
      <c r="P18" s="10">
        <v>5</v>
      </c>
      <c r="Q18" s="11">
        <v>8</v>
      </c>
    </row>
    <row r="19" spans="1:17" x14ac:dyDescent="0.2">
      <c r="A19" s="9" t="s">
        <v>79</v>
      </c>
      <c r="B19" s="2" t="s">
        <v>70</v>
      </c>
      <c r="C19" s="10" t="s">
        <v>15</v>
      </c>
      <c r="D19" s="10">
        <v>2</v>
      </c>
      <c r="E19" s="10">
        <v>0</v>
      </c>
      <c r="F19" s="10">
        <v>0</v>
      </c>
      <c r="G19" s="10">
        <v>2</v>
      </c>
      <c r="H19" s="11">
        <v>2</v>
      </c>
      <c r="I19" s="15"/>
      <c r="J19" s="9" t="s">
        <v>80</v>
      </c>
      <c r="K19" s="2" t="s">
        <v>71</v>
      </c>
      <c r="L19" s="10" t="s">
        <v>15</v>
      </c>
      <c r="M19" s="10">
        <v>2</v>
      </c>
      <c r="N19" s="10">
        <v>0</v>
      </c>
      <c r="O19" s="10">
        <v>0</v>
      </c>
      <c r="P19" s="10">
        <v>2</v>
      </c>
      <c r="Q19" s="11">
        <v>2</v>
      </c>
    </row>
    <row r="20" spans="1:17" x14ac:dyDescent="0.2">
      <c r="A20" s="9" t="s">
        <v>49</v>
      </c>
      <c r="B20" s="2" t="s">
        <v>16</v>
      </c>
      <c r="C20" s="10" t="s">
        <v>15</v>
      </c>
      <c r="D20" s="10">
        <v>2</v>
      </c>
      <c r="E20" s="10">
        <v>2</v>
      </c>
      <c r="F20" s="10">
        <v>0</v>
      </c>
      <c r="G20" s="10">
        <v>3</v>
      </c>
      <c r="H20" s="11">
        <v>5</v>
      </c>
      <c r="I20" s="15"/>
      <c r="J20" s="9" t="s">
        <v>52</v>
      </c>
      <c r="K20" s="2" t="s">
        <v>20</v>
      </c>
      <c r="L20" s="10" t="s">
        <v>15</v>
      </c>
      <c r="M20" s="10">
        <v>2</v>
      </c>
      <c r="N20" s="10">
        <v>0</v>
      </c>
      <c r="O20" s="10">
        <v>0</v>
      </c>
      <c r="P20" s="10">
        <v>2</v>
      </c>
      <c r="Q20" s="11">
        <v>3</v>
      </c>
    </row>
    <row r="21" spans="1:17" x14ac:dyDescent="0.2">
      <c r="A21" s="9" t="s">
        <v>48</v>
      </c>
      <c r="B21" s="2" t="s">
        <v>17</v>
      </c>
      <c r="C21" s="10" t="s">
        <v>15</v>
      </c>
      <c r="D21" s="10">
        <v>2</v>
      </c>
      <c r="E21" s="10">
        <v>2</v>
      </c>
      <c r="F21" s="10">
        <v>0</v>
      </c>
      <c r="G21" s="10">
        <v>3</v>
      </c>
      <c r="H21" s="11">
        <v>4</v>
      </c>
      <c r="I21" s="15"/>
      <c r="J21" s="9" t="s">
        <v>53</v>
      </c>
      <c r="K21" s="2" t="s">
        <v>21</v>
      </c>
      <c r="L21" s="10" t="s">
        <v>15</v>
      </c>
      <c r="M21" s="10">
        <v>2</v>
      </c>
      <c r="N21" s="10">
        <v>2</v>
      </c>
      <c r="O21" s="10">
        <v>0</v>
      </c>
      <c r="P21" s="10">
        <v>3</v>
      </c>
      <c r="Q21" s="11">
        <v>3</v>
      </c>
    </row>
    <row r="22" spans="1:17" x14ac:dyDescent="0.2">
      <c r="A22" s="9" t="s">
        <v>50</v>
      </c>
      <c r="B22" s="2" t="s">
        <v>18</v>
      </c>
      <c r="C22" s="10" t="s">
        <v>15</v>
      </c>
      <c r="D22" s="10">
        <v>2</v>
      </c>
      <c r="E22" s="10">
        <v>0</v>
      </c>
      <c r="F22" s="10">
        <v>0</v>
      </c>
      <c r="G22" s="10">
        <v>2</v>
      </c>
      <c r="H22" s="11">
        <v>3</v>
      </c>
      <c r="I22" s="15"/>
      <c r="J22" s="9" t="s">
        <v>140</v>
      </c>
      <c r="K22" s="2" t="s">
        <v>141</v>
      </c>
      <c r="L22" s="10" t="s">
        <v>15</v>
      </c>
      <c r="M22" s="10">
        <v>2</v>
      </c>
      <c r="N22" s="10">
        <v>0</v>
      </c>
      <c r="O22" s="10">
        <v>0</v>
      </c>
      <c r="P22" s="10">
        <v>2</v>
      </c>
      <c r="Q22" s="11">
        <v>2</v>
      </c>
    </row>
    <row r="23" spans="1:17" x14ac:dyDescent="0.2">
      <c r="A23" s="9" t="s">
        <v>142</v>
      </c>
      <c r="B23" s="2" t="s">
        <v>143</v>
      </c>
      <c r="C23" s="10" t="s">
        <v>15</v>
      </c>
      <c r="D23" s="10">
        <v>2</v>
      </c>
      <c r="E23" s="10">
        <v>0</v>
      </c>
      <c r="F23" s="10">
        <v>0</v>
      </c>
      <c r="G23" s="10">
        <v>2</v>
      </c>
      <c r="H23" s="11">
        <v>3</v>
      </c>
      <c r="I23" s="15"/>
      <c r="J23" s="9"/>
      <c r="K23" s="2" t="s">
        <v>84</v>
      </c>
      <c r="L23" s="10" t="s">
        <v>27</v>
      </c>
      <c r="M23" s="10">
        <v>2</v>
      </c>
      <c r="N23" s="10">
        <v>0</v>
      </c>
      <c r="O23" s="10">
        <v>0</v>
      </c>
      <c r="P23" s="10">
        <v>2</v>
      </c>
      <c r="Q23" s="11">
        <v>5</v>
      </c>
    </row>
    <row r="24" spans="1:17" ht="16" thickBot="1" x14ac:dyDescent="0.25">
      <c r="A24" s="20"/>
      <c r="B24" s="21" t="s">
        <v>86</v>
      </c>
      <c r="C24" s="22" t="s">
        <v>27</v>
      </c>
      <c r="D24" s="22">
        <v>2</v>
      </c>
      <c r="E24" s="22">
        <v>0</v>
      </c>
      <c r="F24" s="22">
        <v>0</v>
      </c>
      <c r="G24" s="22">
        <v>2</v>
      </c>
      <c r="H24" s="23">
        <v>5</v>
      </c>
      <c r="I24" s="15"/>
      <c r="J24" s="9"/>
      <c r="K24" s="2" t="s">
        <v>85</v>
      </c>
      <c r="L24" s="10" t="s">
        <v>27</v>
      </c>
      <c r="M24" s="10">
        <v>0</v>
      </c>
      <c r="N24" s="10">
        <v>0</v>
      </c>
      <c r="O24" s="10">
        <v>0</v>
      </c>
      <c r="P24" s="10">
        <v>2</v>
      </c>
      <c r="Q24" s="11">
        <v>5</v>
      </c>
    </row>
    <row r="25" spans="1:17" ht="16" thickBot="1" x14ac:dyDescent="0.25">
      <c r="A25" s="30"/>
      <c r="B25" s="15"/>
      <c r="C25" s="15"/>
      <c r="D25" s="13"/>
      <c r="E25" s="13"/>
      <c r="F25" s="13"/>
      <c r="G25" s="163">
        <f>SUM(G18:G24)</f>
        <v>19</v>
      </c>
      <c r="H25" s="164">
        <f>SUM(H18:H24)</f>
        <v>30</v>
      </c>
      <c r="I25" s="15"/>
      <c r="J25" s="165"/>
      <c r="K25" s="21"/>
      <c r="L25" s="22"/>
      <c r="M25" s="22"/>
      <c r="N25" s="22"/>
      <c r="O25" s="22"/>
      <c r="P25" s="22"/>
      <c r="Q25" s="23"/>
    </row>
    <row r="26" spans="1:17" ht="16" thickBot="1" x14ac:dyDescent="0.25">
      <c r="A26" s="30"/>
      <c r="B26" s="15"/>
      <c r="C26" s="15"/>
      <c r="D26" s="4"/>
      <c r="E26" s="4"/>
      <c r="F26" s="4"/>
      <c r="G26" s="4"/>
      <c r="H26" s="4"/>
      <c r="I26" s="15"/>
      <c r="J26" s="15"/>
      <c r="K26" s="15"/>
      <c r="L26" s="15"/>
      <c r="M26" s="13"/>
      <c r="N26" s="13"/>
      <c r="O26" s="13"/>
      <c r="P26" s="163">
        <f>SUM(P18:P25)</f>
        <v>18</v>
      </c>
      <c r="Q26" s="164">
        <f>SUM(Q18:Q25)</f>
        <v>28</v>
      </c>
    </row>
    <row r="27" spans="1:17" ht="16" thickBot="1" x14ac:dyDescent="0.25">
      <c r="A27" s="30"/>
      <c r="B27" s="15"/>
      <c r="C27" s="15"/>
      <c r="D27" s="4"/>
      <c r="E27" s="4"/>
      <c r="F27" s="4"/>
      <c r="G27" s="4" t="s">
        <v>9</v>
      </c>
      <c r="H27" s="4"/>
      <c r="I27" s="15"/>
      <c r="J27" s="15"/>
      <c r="K27" s="15"/>
      <c r="L27" s="15"/>
      <c r="M27" s="13"/>
      <c r="N27" s="13"/>
      <c r="O27" s="13"/>
      <c r="P27" s="13"/>
      <c r="Q27" s="14"/>
    </row>
    <row r="28" spans="1:17" ht="16" thickBot="1" x14ac:dyDescent="0.25">
      <c r="A28" s="270" t="s">
        <v>22</v>
      </c>
      <c r="B28" s="271"/>
      <c r="C28" s="271"/>
      <c r="D28" s="271"/>
      <c r="E28" s="271"/>
      <c r="F28" s="271"/>
      <c r="G28" s="271"/>
      <c r="H28" s="272"/>
      <c r="I28" s="15"/>
      <c r="J28" s="302" t="s">
        <v>30</v>
      </c>
      <c r="K28" s="303"/>
      <c r="L28" s="303"/>
      <c r="M28" s="303"/>
      <c r="N28" s="303"/>
      <c r="O28" s="303"/>
      <c r="P28" s="303"/>
      <c r="Q28" s="304"/>
    </row>
    <row r="29" spans="1:17" ht="11.25" customHeight="1" x14ac:dyDescent="0.2">
      <c r="A29" s="24" t="s">
        <v>6</v>
      </c>
      <c r="B29" s="25" t="s">
        <v>7</v>
      </c>
      <c r="C29" s="26" t="s">
        <v>8</v>
      </c>
      <c r="D29" s="27" t="s">
        <v>2</v>
      </c>
      <c r="E29" s="27" t="s">
        <v>3</v>
      </c>
      <c r="F29" s="27" t="s">
        <v>129</v>
      </c>
      <c r="G29" s="27" t="s">
        <v>4</v>
      </c>
      <c r="H29" s="28" t="s">
        <v>5</v>
      </c>
      <c r="I29" s="33"/>
      <c r="J29" s="24" t="s">
        <v>6</v>
      </c>
      <c r="K29" s="25" t="s">
        <v>7</v>
      </c>
      <c r="L29" s="26" t="s">
        <v>8</v>
      </c>
      <c r="M29" s="27" t="s">
        <v>2</v>
      </c>
      <c r="N29" s="27" t="s">
        <v>3</v>
      </c>
      <c r="O29" s="27" t="s">
        <v>129</v>
      </c>
      <c r="P29" s="27" t="s">
        <v>4</v>
      </c>
      <c r="Q29" s="28" t="s">
        <v>5</v>
      </c>
    </row>
    <row r="30" spans="1:17" x14ac:dyDescent="0.2">
      <c r="A30" s="9" t="s">
        <v>54</v>
      </c>
      <c r="B30" s="2" t="s">
        <v>144</v>
      </c>
      <c r="C30" s="10" t="s">
        <v>15</v>
      </c>
      <c r="D30" s="10">
        <v>2</v>
      </c>
      <c r="E30" s="10">
        <v>6</v>
      </c>
      <c r="F30" s="10">
        <v>0</v>
      </c>
      <c r="G30" s="10">
        <v>5</v>
      </c>
      <c r="H30" s="11">
        <v>8</v>
      </c>
      <c r="I30" s="15"/>
      <c r="J30" s="9" t="s">
        <v>58</v>
      </c>
      <c r="K30" s="2" t="s">
        <v>145</v>
      </c>
      <c r="L30" s="10" t="s">
        <v>15</v>
      </c>
      <c r="M30" s="10">
        <v>2</v>
      </c>
      <c r="N30" s="10">
        <v>6</v>
      </c>
      <c r="O30" s="10">
        <v>0</v>
      </c>
      <c r="P30" s="10">
        <v>5</v>
      </c>
      <c r="Q30" s="11">
        <v>8</v>
      </c>
    </row>
    <row r="31" spans="1:17" x14ac:dyDescent="0.2">
      <c r="A31" s="9" t="s">
        <v>146</v>
      </c>
      <c r="B31" s="2" t="s">
        <v>23</v>
      </c>
      <c r="C31" s="10" t="s">
        <v>15</v>
      </c>
      <c r="D31" s="10">
        <v>2</v>
      </c>
      <c r="E31" s="10">
        <v>0</v>
      </c>
      <c r="F31" s="10">
        <v>0</v>
      </c>
      <c r="G31" s="10">
        <v>2</v>
      </c>
      <c r="H31" s="11">
        <v>2</v>
      </c>
      <c r="I31" s="15"/>
      <c r="J31" s="9" t="s">
        <v>59</v>
      </c>
      <c r="K31" s="2" t="s">
        <v>31</v>
      </c>
      <c r="L31" s="10" t="s">
        <v>15</v>
      </c>
      <c r="M31" s="10">
        <v>2</v>
      </c>
      <c r="N31" s="10">
        <v>0</v>
      </c>
      <c r="O31" s="10">
        <v>0</v>
      </c>
      <c r="P31" s="10">
        <v>2</v>
      </c>
      <c r="Q31" s="11">
        <v>2</v>
      </c>
    </row>
    <row r="32" spans="1:17" x14ac:dyDescent="0.2">
      <c r="A32" s="9" t="s">
        <v>56</v>
      </c>
      <c r="B32" s="2" t="s">
        <v>24</v>
      </c>
      <c r="C32" s="10" t="s">
        <v>15</v>
      </c>
      <c r="D32" s="10">
        <v>2</v>
      </c>
      <c r="E32" s="10">
        <v>0</v>
      </c>
      <c r="F32" s="10">
        <v>0</v>
      </c>
      <c r="G32" s="10">
        <v>2</v>
      </c>
      <c r="H32" s="11">
        <v>2</v>
      </c>
      <c r="I32" s="15"/>
      <c r="J32" s="9" t="s">
        <v>60</v>
      </c>
      <c r="K32" s="2" t="s">
        <v>32</v>
      </c>
      <c r="L32" s="10" t="s">
        <v>15</v>
      </c>
      <c r="M32" s="10">
        <v>2</v>
      </c>
      <c r="N32" s="10">
        <v>0</v>
      </c>
      <c r="O32" s="10">
        <v>0</v>
      </c>
      <c r="P32" s="10">
        <v>2</v>
      </c>
      <c r="Q32" s="11">
        <v>2</v>
      </c>
    </row>
    <row r="33" spans="1:17" x14ac:dyDescent="0.2">
      <c r="A33" s="9" t="s">
        <v>55</v>
      </c>
      <c r="B33" s="2" t="s">
        <v>25</v>
      </c>
      <c r="C33" s="10" t="s">
        <v>15</v>
      </c>
      <c r="D33" s="10">
        <v>2</v>
      </c>
      <c r="E33" s="10">
        <v>4</v>
      </c>
      <c r="F33" s="10">
        <v>0</v>
      </c>
      <c r="G33" s="10">
        <v>4</v>
      </c>
      <c r="H33" s="11">
        <v>5</v>
      </c>
      <c r="I33" s="15"/>
      <c r="J33" s="9" t="s">
        <v>61</v>
      </c>
      <c r="K33" s="2" t="s">
        <v>33</v>
      </c>
      <c r="L33" s="10" t="s">
        <v>15</v>
      </c>
      <c r="M33" s="10">
        <v>2</v>
      </c>
      <c r="N33" s="10">
        <v>0</v>
      </c>
      <c r="O33" s="10">
        <v>0</v>
      </c>
      <c r="P33" s="10">
        <v>2</v>
      </c>
      <c r="Q33" s="11">
        <v>3</v>
      </c>
    </row>
    <row r="34" spans="1:17" x14ac:dyDescent="0.2">
      <c r="A34" s="9" t="s">
        <v>57</v>
      </c>
      <c r="B34" s="2" t="s">
        <v>26</v>
      </c>
      <c r="C34" s="10" t="s">
        <v>15</v>
      </c>
      <c r="D34" s="10">
        <v>3</v>
      </c>
      <c r="E34" s="10">
        <v>0</v>
      </c>
      <c r="F34" s="10">
        <v>0</v>
      </c>
      <c r="G34" s="10">
        <v>3</v>
      </c>
      <c r="H34" s="11">
        <v>3</v>
      </c>
      <c r="I34" s="15"/>
      <c r="J34" s="9" t="s">
        <v>62</v>
      </c>
      <c r="K34" s="2" t="s">
        <v>34</v>
      </c>
      <c r="L34" s="10" t="s">
        <v>15</v>
      </c>
      <c r="M34" s="10">
        <v>2</v>
      </c>
      <c r="N34" s="10">
        <v>2</v>
      </c>
      <c r="O34" s="10">
        <v>0</v>
      </c>
      <c r="P34" s="10">
        <v>3</v>
      </c>
      <c r="Q34" s="11">
        <v>5</v>
      </c>
    </row>
    <row r="35" spans="1:17" x14ac:dyDescent="0.2">
      <c r="A35" s="9"/>
      <c r="B35" s="2" t="s">
        <v>84</v>
      </c>
      <c r="C35" s="10" t="s">
        <v>27</v>
      </c>
      <c r="D35" s="10">
        <v>2</v>
      </c>
      <c r="E35" s="10">
        <v>0</v>
      </c>
      <c r="F35" s="10">
        <v>0</v>
      </c>
      <c r="G35" s="10">
        <v>2</v>
      </c>
      <c r="H35" s="11">
        <v>5</v>
      </c>
      <c r="I35" s="15"/>
      <c r="J35" s="9" t="s">
        <v>63</v>
      </c>
      <c r="K35" s="2" t="s">
        <v>35</v>
      </c>
      <c r="L35" s="10" t="s">
        <v>15</v>
      </c>
      <c r="M35" s="10">
        <v>3</v>
      </c>
      <c r="N35" s="10">
        <v>0</v>
      </c>
      <c r="O35" s="10">
        <v>0</v>
      </c>
      <c r="P35" s="10">
        <v>3</v>
      </c>
      <c r="Q35" s="11">
        <v>3</v>
      </c>
    </row>
    <row r="36" spans="1:17" ht="16" thickBot="1" x14ac:dyDescent="0.25">
      <c r="A36" s="20"/>
      <c r="B36" s="21" t="s">
        <v>85</v>
      </c>
      <c r="C36" s="22" t="s">
        <v>27</v>
      </c>
      <c r="D36" s="22">
        <v>2</v>
      </c>
      <c r="E36" s="22">
        <v>0</v>
      </c>
      <c r="F36" s="22">
        <v>0</v>
      </c>
      <c r="G36" s="22">
        <v>2</v>
      </c>
      <c r="H36" s="23">
        <v>5</v>
      </c>
      <c r="I36" s="15"/>
      <c r="J36" s="9"/>
      <c r="K36" s="2" t="s">
        <v>86</v>
      </c>
      <c r="L36" s="10" t="s">
        <v>27</v>
      </c>
      <c r="M36" s="10">
        <v>2</v>
      </c>
      <c r="N36" s="10">
        <v>0</v>
      </c>
      <c r="O36" s="10">
        <v>0</v>
      </c>
      <c r="P36" s="10">
        <v>2</v>
      </c>
      <c r="Q36" s="11">
        <v>5</v>
      </c>
    </row>
    <row r="37" spans="1:17" ht="16" thickBot="1" x14ac:dyDescent="0.25">
      <c r="A37" s="30"/>
      <c r="B37" s="15"/>
      <c r="C37" s="4"/>
      <c r="D37" s="13"/>
      <c r="E37" s="13"/>
      <c r="F37" s="13"/>
      <c r="G37" s="163">
        <f>SUM(G30:G36)</f>
        <v>20</v>
      </c>
      <c r="H37" s="164">
        <f>SUM(H30:H36)</f>
        <v>30</v>
      </c>
      <c r="I37" s="15"/>
      <c r="J37" s="20" t="s">
        <v>124</v>
      </c>
      <c r="K37" s="21" t="s">
        <v>28</v>
      </c>
      <c r="L37" s="22" t="s">
        <v>15</v>
      </c>
      <c r="M37" s="79">
        <v>0</v>
      </c>
      <c r="N37" s="79">
        <v>0</v>
      </c>
      <c r="O37" s="79">
        <v>0</v>
      </c>
      <c r="P37" s="79">
        <v>0</v>
      </c>
      <c r="Q37" s="162">
        <v>2</v>
      </c>
    </row>
    <row r="38" spans="1:17" ht="16" thickBot="1" x14ac:dyDescent="0.25">
      <c r="A38" s="30"/>
      <c r="B38" s="15"/>
      <c r="C38" s="15"/>
      <c r="D38" s="4"/>
      <c r="E38" s="4"/>
      <c r="F38" s="4"/>
      <c r="G38" s="4"/>
      <c r="H38" s="4"/>
      <c r="I38" s="15"/>
      <c r="J38" s="15"/>
      <c r="K38" s="15"/>
      <c r="L38" s="15"/>
      <c r="M38" s="13"/>
      <c r="N38" s="13"/>
      <c r="O38" s="13"/>
      <c r="P38" s="163">
        <f>SUM(P30:P37)</f>
        <v>19</v>
      </c>
      <c r="Q38" s="164">
        <f>SUM(Q30:Q37)</f>
        <v>30</v>
      </c>
    </row>
    <row r="39" spans="1:17" ht="16" thickBot="1" x14ac:dyDescent="0.25">
      <c r="A39" s="30"/>
      <c r="B39" s="15"/>
      <c r="C39" s="15"/>
      <c r="D39" s="4"/>
      <c r="E39" s="4"/>
      <c r="F39" s="4"/>
      <c r="G39" s="4"/>
      <c r="H39" s="4"/>
      <c r="I39" s="15"/>
      <c r="J39" s="15"/>
      <c r="K39" s="15"/>
      <c r="L39" s="15"/>
      <c r="M39" s="15"/>
      <c r="N39" s="15"/>
      <c r="O39" s="15"/>
      <c r="P39" s="15"/>
      <c r="Q39" s="29"/>
    </row>
    <row r="40" spans="1:17" ht="16" thickBot="1" x14ac:dyDescent="0.25">
      <c r="A40" s="302" t="s">
        <v>38</v>
      </c>
      <c r="B40" s="303"/>
      <c r="C40" s="303"/>
      <c r="D40" s="303"/>
      <c r="E40" s="303"/>
      <c r="F40" s="303"/>
      <c r="G40" s="303"/>
      <c r="H40" s="304"/>
      <c r="I40" s="15"/>
      <c r="J40" s="302" t="s">
        <v>39</v>
      </c>
      <c r="K40" s="303"/>
      <c r="L40" s="303"/>
      <c r="M40" s="303"/>
      <c r="N40" s="303"/>
      <c r="O40" s="303"/>
      <c r="P40" s="303"/>
      <c r="Q40" s="304"/>
    </row>
    <row r="41" spans="1:17" x14ac:dyDescent="0.2">
      <c r="A41" s="24" t="s">
        <v>6</v>
      </c>
      <c r="B41" s="25" t="s">
        <v>7</v>
      </c>
      <c r="C41" s="26" t="s">
        <v>8</v>
      </c>
      <c r="D41" s="27" t="s">
        <v>2</v>
      </c>
      <c r="E41" s="27" t="s">
        <v>3</v>
      </c>
      <c r="F41" s="27" t="s">
        <v>129</v>
      </c>
      <c r="G41" s="27" t="s">
        <v>4</v>
      </c>
      <c r="H41" s="28" t="s">
        <v>5</v>
      </c>
      <c r="I41" s="15"/>
      <c r="J41" s="24" t="s">
        <v>6</v>
      </c>
      <c r="K41" s="25" t="s">
        <v>7</v>
      </c>
      <c r="L41" s="26" t="s">
        <v>8</v>
      </c>
      <c r="M41" s="27" t="s">
        <v>2</v>
      </c>
      <c r="N41" s="27" t="s">
        <v>3</v>
      </c>
      <c r="O41" s="27" t="s">
        <v>129</v>
      </c>
      <c r="P41" s="27" t="s">
        <v>4</v>
      </c>
      <c r="Q41" s="28" t="s">
        <v>5</v>
      </c>
    </row>
    <row r="42" spans="1:17" ht="12.75" customHeight="1" x14ac:dyDescent="0.2">
      <c r="A42" s="9" t="s">
        <v>64</v>
      </c>
      <c r="B42" s="2" t="s">
        <v>148</v>
      </c>
      <c r="C42" s="10" t="s">
        <v>15</v>
      </c>
      <c r="D42" s="10">
        <v>2</v>
      </c>
      <c r="E42" s="10">
        <v>6</v>
      </c>
      <c r="F42" s="10">
        <v>0</v>
      </c>
      <c r="G42" s="10">
        <v>5</v>
      </c>
      <c r="H42" s="11">
        <v>12</v>
      </c>
      <c r="I42" s="15"/>
      <c r="J42" s="9" t="s">
        <v>69</v>
      </c>
      <c r="K42" s="2" t="s">
        <v>72</v>
      </c>
      <c r="L42" s="10" t="s">
        <v>15</v>
      </c>
      <c r="M42" s="10">
        <v>2</v>
      </c>
      <c r="N42" s="10">
        <v>6</v>
      </c>
      <c r="O42" s="10">
        <v>0</v>
      </c>
      <c r="P42" s="10">
        <v>5</v>
      </c>
      <c r="Q42" s="11">
        <v>14</v>
      </c>
    </row>
    <row r="43" spans="1:17" x14ac:dyDescent="0.2">
      <c r="A43" s="9" t="s">
        <v>65</v>
      </c>
      <c r="B43" s="2" t="s">
        <v>108</v>
      </c>
      <c r="C43" s="10" t="s">
        <v>15</v>
      </c>
      <c r="D43" s="10">
        <v>2</v>
      </c>
      <c r="E43" s="10">
        <v>2</v>
      </c>
      <c r="F43" s="10">
        <v>0</v>
      </c>
      <c r="G43" s="10">
        <v>3</v>
      </c>
      <c r="H43" s="11">
        <v>7</v>
      </c>
      <c r="I43" s="15"/>
      <c r="J43" s="9" t="s">
        <v>67</v>
      </c>
      <c r="K43" s="2" t="s">
        <v>36</v>
      </c>
      <c r="L43" s="10" t="s">
        <v>15</v>
      </c>
      <c r="M43" s="10">
        <v>2</v>
      </c>
      <c r="N43" s="10">
        <v>0</v>
      </c>
      <c r="O43" s="10">
        <v>0</v>
      </c>
      <c r="P43" s="10">
        <v>2</v>
      </c>
      <c r="Q43" s="11">
        <v>3</v>
      </c>
    </row>
    <row r="44" spans="1:17" x14ac:dyDescent="0.2">
      <c r="A44" s="9" t="s">
        <v>121</v>
      </c>
      <c r="B44" s="2" t="s">
        <v>122</v>
      </c>
      <c r="C44" s="10" t="s">
        <v>15</v>
      </c>
      <c r="D44" s="10">
        <v>2</v>
      </c>
      <c r="E44" s="10">
        <v>0</v>
      </c>
      <c r="F44" s="10">
        <v>0</v>
      </c>
      <c r="G44" s="10">
        <v>2</v>
      </c>
      <c r="H44" s="11">
        <v>3</v>
      </c>
      <c r="I44" s="15"/>
      <c r="J44" s="9" t="s">
        <v>149</v>
      </c>
      <c r="K44" s="2" t="s">
        <v>92</v>
      </c>
      <c r="L44" s="10" t="s">
        <v>15</v>
      </c>
      <c r="M44" s="10">
        <v>1</v>
      </c>
      <c r="N44" s="10">
        <v>2</v>
      </c>
      <c r="O44" s="10">
        <v>0</v>
      </c>
      <c r="P44" s="10">
        <v>2</v>
      </c>
      <c r="Q44" s="11">
        <v>3</v>
      </c>
    </row>
    <row r="45" spans="1:17" x14ac:dyDescent="0.2">
      <c r="A45" s="9"/>
      <c r="B45" s="2" t="s">
        <v>87</v>
      </c>
      <c r="C45" s="10" t="s">
        <v>27</v>
      </c>
      <c r="D45" s="10">
        <v>2</v>
      </c>
      <c r="E45" s="10">
        <v>0</v>
      </c>
      <c r="F45" s="10">
        <v>0</v>
      </c>
      <c r="G45" s="10">
        <v>2</v>
      </c>
      <c r="H45" s="11">
        <v>5</v>
      </c>
      <c r="I45" s="15"/>
      <c r="J45" s="9"/>
      <c r="K45" s="2" t="s">
        <v>87</v>
      </c>
      <c r="L45" s="10" t="s">
        <v>27</v>
      </c>
      <c r="M45" s="10">
        <v>0</v>
      </c>
      <c r="N45" s="10">
        <v>0</v>
      </c>
      <c r="O45" s="10">
        <v>0</v>
      </c>
      <c r="P45" s="10">
        <v>2</v>
      </c>
      <c r="Q45" s="11">
        <v>5</v>
      </c>
    </row>
    <row r="46" spans="1:17" ht="16" thickBot="1" x14ac:dyDescent="0.25">
      <c r="A46" s="20"/>
      <c r="B46" s="21" t="s">
        <v>87</v>
      </c>
      <c r="C46" s="22" t="s">
        <v>27</v>
      </c>
      <c r="D46" s="22">
        <v>2</v>
      </c>
      <c r="E46" s="22">
        <v>0</v>
      </c>
      <c r="F46" s="22">
        <v>0</v>
      </c>
      <c r="G46" s="22">
        <v>2</v>
      </c>
      <c r="H46" s="23">
        <v>5</v>
      </c>
      <c r="I46" s="15"/>
      <c r="J46" s="9"/>
      <c r="K46" s="2" t="s">
        <v>87</v>
      </c>
      <c r="L46" s="10" t="s">
        <v>27</v>
      </c>
      <c r="M46" s="10">
        <v>0</v>
      </c>
      <c r="N46" s="10">
        <v>0</v>
      </c>
      <c r="O46" s="10">
        <v>0</v>
      </c>
      <c r="P46" s="226">
        <v>2</v>
      </c>
      <c r="Q46" s="227">
        <v>5</v>
      </c>
    </row>
    <row r="47" spans="1:17" ht="16" thickBot="1" x14ac:dyDescent="0.25">
      <c r="A47" s="30"/>
      <c r="B47" s="15"/>
      <c r="C47" s="4"/>
      <c r="D47" s="4"/>
      <c r="E47" s="4"/>
      <c r="F47" s="4"/>
      <c r="G47" s="31">
        <f>SUM(G41:G46)</f>
        <v>14</v>
      </c>
      <c r="H47" s="7">
        <f>SUM(H41:H46)</f>
        <v>32</v>
      </c>
      <c r="I47" s="15"/>
      <c r="J47" s="15"/>
      <c r="K47" s="15"/>
      <c r="L47" s="15"/>
      <c r="M47" s="4"/>
      <c r="N47" s="4"/>
      <c r="O47" s="4"/>
      <c r="P47" s="49">
        <f>SUM(P42:P46)</f>
        <v>13</v>
      </c>
      <c r="Q47" s="230">
        <f>SUM(Q42:Q46)</f>
        <v>30</v>
      </c>
    </row>
    <row r="48" spans="1:17" ht="16" thickBot="1" x14ac:dyDescent="0.25">
      <c r="A48" s="30"/>
      <c r="B48" s="15"/>
      <c r="C48" s="4"/>
      <c r="D48" s="4"/>
      <c r="E48" s="4"/>
      <c r="F48" s="4"/>
      <c r="G48" s="4"/>
      <c r="H48" s="4"/>
      <c r="I48" s="15"/>
      <c r="J48" s="15"/>
      <c r="K48" s="15"/>
      <c r="L48" s="4"/>
      <c r="M48" s="15"/>
      <c r="N48" s="15"/>
      <c r="O48" s="15"/>
      <c r="P48" s="15"/>
      <c r="Q48" s="29"/>
    </row>
    <row r="49" spans="1:17" ht="16" thickBot="1" x14ac:dyDescent="0.25">
      <c r="A49" s="30"/>
      <c r="B49" s="15"/>
      <c r="C49" s="4"/>
      <c r="D49" s="4"/>
      <c r="E49" s="4"/>
      <c r="F49" s="4"/>
      <c r="G49" s="4"/>
      <c r="H49" s="4"/>
      <c r="I49" s="15"/>
      <c r="J49" s="15"/>
      <c r="K49" s="15"/>
      <c r="L49" s="15"/>
      <c r="M49" s="42"/>
      <c r="N49" s="42"/>
      <c r="O49" s="42"/>
      <c r="P49" s="44" t="s">
        <v>4</v>
      </c>
      <c r="Q49" s="224" t="s">
        <v>5</v>
      </c>
    </row>
    <row r="50" spans="1:17" ht="16" thickBot="1" x14ac:dyDescent="0.25">
      <c r="A50" s="171"/>
      <c r="B50" s="172"/>
      <c r="C50" s="45"/>
      <c r="D50" s="169"/>
      <c r="E50" s="169"/>
      <c r="F50" s="169"/>
      <c r="G50" s="169"/>
      <c r="H50" s="169"/>
      <c r="I50" s="45"/>
      <c r="J50" s="45"/>
      <c r="K50" s="305" t="s">
        <v>40</v>
      </c>
      <c r="L50" s="306"/>
      <c r="M50" s="306"/>
      <c r="N50" s="306"/>
      <c r="O50" s="307"/>
      <c r="P50" s="46">
        <f>SUM(G13,P14,G25,P26,G37,P38,G48,P47)</f>
        <v>133</v>
      </c>
      <c r="Q50" s="47">
        <f>(H13+Q14+H25+Q26+H37+Q38+H47+Q47)</f>
        <v>240</v>
      </c>
    </row>
    <row r="51" spans="1:17" ht="23" x14ac:dyDescent="0.25">
      <c r="A51" s="1"/>
      <c r="B51" s="15"/>
      <c r="C51" s="15"/>
      <c r="D51" s="4"/>
      <c r="E51" s="4"/>
      <c r="F51" s="4"/>
      <c r="G51" s="4"/>
      <c r="H51" s="4"/>
      <c r="I51" s="15"/>
      <c r="J51" s="131"/>
      <c r="K51" s="131"/>
      <c r="L51" s="131"/>
      <c r="M51" s="131"/>
      <c r="N51" s="131"/>
      <c r="O51" s="131"/>
      <c r="P51" s="131"/>
      <c r="Q51" s="131"/>
    </row>
    <row r="52" spans="1:17" ht="21.75" customHeight="1" x14ac:dyDescent="0.25">
      <c r="A52" s="131"/>
      <c r="B52" s="131"/>
      <c r="C52" s="131"/>
      <c r="D52" s="131"/>
      <c r="E52" s="131"/>
      <c r="F52" s="131"/>
      <c r="G52" s="131"/>
      <c r="H52" s="131"/>
      <c r="I52" s="131"/>
      <c r="J52" s="38"/>
      <c r="K52" s="38"/>
      <c r="L52" s="38"/>
      <c r="M52" s="38"/>
      <c r="N52" s="38"/>
      <c r="O52" s="38"/>
      <c r="P52" s="38"/>
      <c r="Q52" s="38"/>
    </row>
    <row r="53" spans="1:17" x14ac:dyDescent="0.2">
      <c r="I53" s="15"/>
    </row>
    <row r="54" spans="1:17" x14ac:dyDescent="0.2">
      <c r="J54" s="15"/>
    </row>
    <row r="55" spans="1:17" ht="23" x14ac:dyDescent="0.25">
      <c r="I55" s="131"/>
      <c r="J55" s="38"/>
      <c r="K55" s="38"/>
    </row>
  </sheetData>
  <mergeCells count="11">
    <mergeCell ref="A1:Q1"/>
    <mergeCell ref="A2:Q2"/>
    <mergeCell ref="A3:H3"/>
    <mergeCell ref="J3:Q3"/>
    <mergeCell ref="A16:H16"/>
    <mergeCell ref="J16:Q16"/>
    <mergeCell ref="A28:H28"/>
    <mergeCell ref="J28:Q28"/>
    <mergeCell ref="A40:H40"/>
    <mergeCell ref="J40:Q40"/>
    <mergeCell ref="K50:O50"/>
  </mergeCells>
  <printOptions horizontalCentered="1"/>
  <pageMargins left="0" right="0" top="0" bottom="0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55"/>
  <sheetViews>
    <sheetView view="pageBreakPreview" zoomScale="60" zoomScaleNormal="70" workbookViewId="0">
      <selection activeCell="X34" sqref="X34"/>
    </sheetView>
  </sheetViews>
  <sheetFormatPr baseColWidth="10" defaultColWidth="8.83203125" defaultRowHeight="15" x14ac:dyDescent="0.2"/>
  <cols>
    <col min="1" max="1" width="6.33203125" customWidth="1"/>
    <col min="2" max="2" width="10.5" customWidth="1"/>
    <col min="3" max="3" width="28.33203125" customWidth="1"/>
    <col min="4" max="4" width="6.1640625" customWidth="1"/>
    <col min="5" max="6" width="5" customWidth="1"/>
    <col min="7" max="7" width="6.5" customWidth="1"/>
    <col min="8" max="8" width="7" customWidth="1"/>
    <col min="9" max="9" width="30.5" customWidth="1"/>
    <col min="10" max="10" width="4.83203125" customWidth="1"/>
    <col min="11" max="11" width="10.6640625" customWidth="1"/>
    <col min="12" max="12" width="28.6640625" customWidth="1"/>
    <col min="13" max="13" width="6.5" customWidth="1"/>
    <col min="14" max="14" width="5.5" customWidth="1"/>
    <col min="15" max="15" width="4.6640625" customWidth="1"/>
    <col min="16" max="16" width="6.6640625" customWidth="1"/>
    <col min="17" max="17" width="7.1640625" customWidth="1"/>
    <col min="18" max="18" width="32.5" customWidth="1"/>
  </cols>
  <sheetData>
    <row r="1" spans="2:19" ht="81.75" customHeight="1" x14ac:dyDescent="0.2">
      <c r="B1" s="313" t="s">
        <v>110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8"/>
    </row>
    <row r="2" spans="2:19" ht="19" thickBot="1" x14ac:dyDescent="0.25">
      <c r="B2" s="280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2"/>
    </row>
    <row r="3" spans="2:19" ht="16" thickBot="1" x14ac:dyDescent="0.25">
      <c r="B3" s="283" t="s">
        <v>10</v>
      </c>
      <c r="C3" s="284"/>
      <c r="D3" s="284"/>
      <c r="E3" s="284"/>
      <c r="F3" s="284"/>
      <c r="G3" s="284"/>
      <c r="H3" s="284"/>
      <c r="I3" s="285"/>
      <c r="J3" s="1"/>
      <c r="K3" s="290" t="s">
        <v>12</v>
      </c>
      <c r="L3" s="291"/>
      <c r="M3" s="291"/>
      <c r="N3" s="291"/>
      <c r="O3" s="291"/>
      <c r="P3" s="291"/>
      <c r="Q3" s="291"/>
      <c r="R3" s="314"/>
    </row>
    <row r="4" spans="2:19" ht="16" thickBot="1" x14ac:dyDescent="0.25">
      <c r="B4" s="59" t="s">
        <v>6</v>
      </c>
      <c r="C4" s="24" t="s">
        <v>7</v>
      </c>
      <c r="D4" s="26" t="s">
        <v>8</v>
      </c>
      <c r="E4" s="27" t="s">
        <v>2</v>
      </c>
      <c r="F4" s="27" t="s">
        <v>3</v>
      </c>
      <c r="G4" s="27" t="s">
        <v>4</v>
      </c>
      <c r="H4" s="27" t="s">
        <v>5</v>
      </c>
      <c r="I4" s="64" t="s">
        <v>96</v>
      </c>
      <c r="J4" s="5"/>
      <c r="K4" s="91" t="s">
        <v>6</v>
      </c>
      <c r="L4" s="92" t="s">
        <v>7</v>
      </c>
      <c r="M4" s="93" t="s">
        <v>8</v>
      </c>
      <c r="N4" s="94" t="s">
        <v>2</v>
      </c>
      <c r="O4" s="94" t="s">
        <v>3</v>
      </c>
      <c r="P4" s="94" t="s">
        <v>4</v>
      </c>
      <c r="Q4" s="95" t="s">
        <v>5</v>
      </c>
      <c r="R4" s="96" t="s">
        <v>96</v>
      </c>
    </row>
    <row r="5" spans="2:19" ht="28" x14ac:dyDescent="0.2">
      <c r="B5" s="140" t="s">
        <v>75</v>
      </c>
      <c r="C5" s="75" t="s">
        <v>0</v>
      </c>
      <c r="D5" s="76" t="s">
        <v>15</v>
      </c>
      <c r="E5" s="76">
        <v>2</v>
      </c>
      <c r="F5" s="76">
        <v>0</v>
      </c>
      <c r="G5" s="76">
        <f t="shared" ref="G5:G11" si="0">(E5)+(F5/2)</f>
        <v>2</v>
      </c>
      <c r="H5" s="76">
        <v>2</v>
      </c>
      <c r="I5" s="77" t="s">
        <v>97</v>
      </c>
      <c r="J5" s="15"/>
      <c r="K5" s="138" t="s">
        <v>42</v>
      </c>
      <c r="L5" s="97" t="s">
        <v>95</v>
      </c>
      <c r="M5" s="98" t="s">
        <v>15</v>
      </c>
      <c r="N5" s="98">
        <v>2</v>
      </c>
      <c r="O5" s="98">
        <v>6</v>
      </c>
      <c r="P5" s="98">
        <f>N5+(O5/2)</f>
        <v>5</v>
      </c>
      <c r="Q5" s="99">
        <v>8</v>
      </c>
      <c r="R5" s="104" t="s">
        <v>99</v>
      </c>
      <c r="S5" s="82"/>
    </row>
    <row r="6" spans="2:19" x14ac:dyDescent="0.2">
      <c r="B6" s="141" t="s">
        <v>83</v>
      </c>
      <c r="C6" s="9" t="s">
        <v>88</v>
      </c>
      <c r="D6" s="10" t="s">
        <v>15</v>
      </c>
      <c r="E6" s="10">
        <v>2</v>
      </c>
      <c r="F6" s="10">
        <v>0</v>
      </c>
      <c r="G6" s="10">
        <f t="shared" si="0"/>
        <v>2</v>
      </c>
      <c r="H6" s="10">
        <v>2</v>
      </c>
      <c r="I6" s="65" t="s">
        <v>97</v>
      </c>
      <c r="J6" s="15"/>
      <c r="K6" s="9" t="s">
        <v>77</v>
      </c>
      <c r="L6" s="2" t="s">
        <v>13</v>
      </c>
      <c r="M6" s="10" t="s">
        <v>15</v>
      </c>
      <c r="N6" s="10">
        <v>2</v>
      </c>
      <c r="O6" s="10">
        <v>0</v>
      </c>
      <c r="P6" s="10">
        <f t="shared" ref="P6:P11" si="1">N6+(O6/2)</f>
        <v>2</v>
      </c>
      <c r="Q6" s="61">
        <v>2</v>
      </c>
      <c r="R6" s="103" t="s">
        <v>97</v>
      </c>
    </row>
    <row r="7" spans="2:19" x14ac:dyDescent="0.2">
      <c r="B7" s="141" t="s">
        <v>89</v>
      </c>
      <c r="C7" s="9" t="s">
        <v>76</v>
      </c>
      <c r="D7" s="10" t="s">
        <v>15</v>
      </c>
      <c r="E7" s="10">
        <v>2</v>
      </c>
      <c r="F7" s="10">
        <v>0</v>
      </c>
      <c r="G7" s="10">
        <f t="shared" si="0"/>
        <v>2</v>
      </c>
      <c r="H7" s="10">
        <v>2</v>
      </c>
      <c r="I7" s="65" t="s">
        <v>97</v>
      </c>
      <c r="J7" s="15"/>
      <c r="K7" s="139" t="s">
        <v>125</v>
      </c>
      <c r="L7" s="147" t="s">
        <v>126</v>
      </c>
      <c r="M7" s="10" t="s">
        <v>15</v>
      </c>
      <c r="N7" s="10">
        <v>2</v>
      </c>
      <c r="O7" s="10">
        <v>0</v>
      </c>
      <c r="P7" s="10">
        <f t="shared" si="1"/>
        <v>2</v>
      </c>
      <c r="Q7" s="61">
        <v>2</v>
      </c>
      <c r="R7" s="103" t="s">
        <v>97</v>
      </c>
    </row>
    <row r="8" spans="2:19" x14ac:dyDescent="0.2">
      <c r="B8" s="141" t="s">
        <v>115</v>
      </c>
      <c r="C8" s="9" t="s">
        <v>93</v>
      </c>
      <c r="D8" s="10" t="s">
        <v>15</v>
      </c>
      <c r="E8" s="10">
        <v>3</v>
      </c>
      <c r="F8" s="10">
        <v>0</v>
      </c>
      <c r="G8" s="10">
        <f t="shared" si="0"/>
        <v>3</v>
      </c>
      <c r="H8" s="10">
        <v>5</v>
      </c>
      <c r="I8" s="65" t="s">
        <v>97</v>
      </c>
      <c r="J8" s="15"/>
      <c r="K8" s="9" t="s">
        <v>189</v>
      </c>
      <c r="L8" s="2" t="s">
        <v>94</v>
      </c>
      <c r="M8" s="10" t="s">
        <v>15</v>
      </c>
      <c r="N8" s="10">
        <v>3</v>
      </c>
      <c r="O8" s="10">
        <v>0</v>
      </c>
      <c r="P8" s="10">
        <f t="shared" si="1"/>
        <v>3</v>
      </c>
      <c r="Q8" s="61">
        <v>5</v>
      </c>
      <c r="R8" s="103" t="s">
        <v>97</v>
      </c>
    </row>
    <row r="9" spans="2:19" x14ac:dyDescent="0.2">
      <c r="B9" s="141" t="s">
        <v>44</v>
      </c>
      <c r="C9" s="9" t="s">
        <v>37</v>
      </c>
      <c r="D9" s="10" t="s">
        <v>15</v>
      </c>
      <c r="E9" s="10">
        <v>2</v>
      </c>
      <c r="F9" s="10">
        <v>2</v>
      </c>
      <c r="G9" s="10">
        <f t="shared" si="0"/>
        <v>3</v>
      </c>
      <c r="H9" s="10">
        <v>6</v>
      </c>
      <c r="I9" s="65" t="s">
        <v>97</v>
      </c>
      <c r="J9" s="15"/>
      <c r="K9" s="9" t="s">
        <v>90</v>
      </c>
      <c r="L9" s="2" t="s">
        <v>78</v>
      </c>
      <c r="M9" s="10" t="s">
        <v>15</v>
      </c>
      <c r="N9" s="10">
        <v>2</v>
      </c>
      <c r="O9" s="10">
        <v>0</v>
      </c>
      <c r="P9" s="10">
        <f t="shared" si="1"/>
        <v>2</v>
      </c>
      <c r="Q9" s="61">
        <v>2</v>
      </c>
      <c r="R9" s="103" t="s">
        <v>97</v>
      </c>
    </row>
    <row r="10" spans="2:19" x14ac:dyDescent="0.2">
      <c r="B10" s="141" t="s">
        <v>45</v>
      </c>
      <c r="C10" s="9" t="s">
        <v>68</v>
      </c>
      <c r="D10" s="10" t="s">
        <v>15</v>
      </c>
      <c r="E10" s="10">
        <v>2</v>
      </c>
      <c r="F10" s="10">
        <v>6</v>
      </c>
      <c r="G10" s="10">
        <f t="shared" si="0"/>
        <v>5</v>
      </c>
      <c r="H10" s="10">
        <v>12</v>
      </c>
      <c r="I10" s="65" t="s">
        <v>97</v>
      </c>
      <c r="J10" s="15"/>
      <c r="K10" s="9" t="s">
        <v>43</v>
      </c>
      <c r="L10" s="2" t="s">
        <v>1</v>
      </c>
      <c r="M10" s="10" t="s">
        <v>15</v>
      </c>
      <c r="N10" s="10">
        <v>2</v>
      </c>
      <c r="O10" s="10">
        <v>2</v>
      </c>
      <c r="P10" s="10">
        <f t="shared" si="1"/>
        <v>3</v>
      </c>
      <c r="Q10" s="61">
        <v>5</v>
      </c>
      <c r="R10" s="103" t="s">
        <v>97</v>
      </c>
    </row>
    <row r="11" spans="2:19" ht="16" thickBot="1" x14ac:dyDescent="0.25">
      <c r="B11" s="142" t="s">
        <v>81</v>
      </c>
      <c r="C11" s="78" t="s">
        <v>82</v>
      </c>
      <c r="D11" s="79" t="s">
        <v>15</v>
      </c>
      <c r="E11" s="79">
        <v>1</v>
      </c>
      <c r="F11" s="79">
        <v>0</v>
      </c>
      <c r="G11" s="79">
        <f t="shared" si="0"/>
        <v>1</v>
      </c>
      <c r="H11" s="80">
        <v>1</v>
      </c>
      <c r="I11" s="81" t="s">
        <v>97</v>
      </c>
      <c r="J11" s="15"/>
      <c r="K11" s="78" t="s">
        <v>46</v>
      </c>
      <c r="L11" s="100" t="s">
        <v>14</v>
      </c>
      <c r="M11" s="79" t="s">
        <v>15</v>
      </c>
      <c r="N11" s="79">
        <v>2</v>
      </c>
      <c r="O11" s="79">
        <v>2</v>
      </c>
      <c r="P11" s="79">
        <f t="shared" si="1"/>
        <v>3</v>
      </c>
      <c r="Q11" s="101">
        <v>6</v>
      </c>
      <c r="R11" s="102" t="s">
        <v>97</v>
      </c>
      <c r="S11" s="82"/>
    </row>
    <row r="12" spans="2:19" ht="16" thickBot="1" x14ac:dyDescent="0.25">
      <c r="B12" s="35"/>
      <c r="C12" s="36"/>
      <c r="D12" s="36"/>
      <c r="E12" s="43"/>
      <c r="F12" s="43"/>
      <c r="G12" s="37">
        <f>SUM(G5:G11)</f>
        <v>18</v>
      </c>
      <c r="H12" s="66">
        <f>SUM(H5:H11)</f>
        <v>30</v>
      </c>
      <c r="I12" s="8"/>
      <c r="J12" s="15"/>
      <c r="K12" s="15"/>
      <c r="L12" s="15"/>
      <c r="M12" s="4"/>
      <c r="N12" s="4"/>
      <c r="O12" s="4"/>
      <c r="P12" s="34">
        <f>SUM(P5:P11)</f>
        <v>20</v>
      </c>
      <c r="Q12" s="67">
        <f>SUM(Q5:Q11)</f>
        <v>30</v>
      </c>
      <c r="R12" s="74"/>
    </row>
    <row r="13" spans="2:19" x14ac:dyDescent="0.2">
      <c r="B13" s="39"/>
      <c r="C13" s="38"/>
      <c r="D13" s="38"/>
      <c r="E13" s="38"/>
      <c r="F13" s="38"/>
      <c r="G13" s="38"/>
      <c r="H13" s="38"/>
      <c r="I13" s="38"/>
      <c r="J13" s="1"/>
      <c r="K13" s="1"/>
      <c r="L13" s="1"/>
      <c r="M13" s="41"/>
      <c r="N13" s="48"/>
      <c r="O13" s="12"/>
      <c r="P13" s="38"/>
      <c r="Q13" s="38"/>
      <c r="R13" s="40"/>
    </row>
    <row r="14" spans="2:19" x14ac:dyDescent="0.2">
      <c r="B14" s="35"/>
      <c r="C14" s="36"/>
      <c r="D14" s="36"/>
      <c r="E14" s="43"/>
      <c r="F14" s="43"/>
      <c r="G14" s="43"/>
      <c r="H14" s="43"/>
      <c r="I14" s="43"/>
      <c r="J14" s="1"/>
      <c r="K14" s="1"/>
      <c r="L14" s="1"/>
      <c r="M14" s="1"/>
      <c r="N14" s="12"/>
      <c r="O14" s="12"/>
      <c r="P14" s="13"/>
      <c r="Q14" s="13"/>
      <c r="R14" s="14"/>
    </row>
    <row r="15" spans="2:19" ht="11.25" customHeight="1" thickBot="1" x14ac:dyDescent="0.25">
      <c r="B15" s="6"/>
      <c r="C15" s="3"/>
      <c r="D15" s="1"/>
      <c r="E15" s="41"/>
      <c r="F15" s="41"/>
      <c r="G15" s="41"/>
      <c r="H15" s="41"/>
      <c r="I15" s="41"/>
      <c r="J15" s="1"/>
      <c r="K15" s="1"/>
      <c r="L15" s="1"/>
      <c r="M15" s="1"/>
      <c r="N15" s="12"/>
      <c r="O15" s="12"/>
      <c r="P15" s="13"/>
      <c r="Q15" s="13"/>
      <c r="R15" s="14"/>
    </row>
    <row r="16" spans="2:19" ht="16" thickBot="1" x14ac:dyDescent="0.25">
      <c r="B16" s="270" t="s">
        <v>11</v>
      </c>
      <c r="C16" s="271"/>
      <c r="D16" s="271"/>
      <c r="E16" s="271"/>
      <c r="F16" s="271"/>
      <c r="G16" s="271"/>
      <c r="H16" s="315"/>
      <c r="I16" s="272"/>
      <c r="J16" s="15"/>
      <c r="K16" s="270" t="s">
        <v>19</v>
      </c>
      <c r="L16" s="271"/>
      <c r="M16" s="271"/>
      <c r="N16" s="271"/>
      <c r="O16" s="271"/>
      <c r="P16" s="271"/>
      <c r="Q16" s="315"/>
      <c r="R16" s="272"/>
    </row>
    <row r="17" spans="2:18" ht="16" thickBot="1" x14ac:dyDescent="0.25">
      <c r="B17" s="116" t="s">
        <v>6</v>
      </c>
      <c r="C17" s="117" t="s">
        <v>7</v>
      </c>
      <c r="D17" s="118" t="s">
        <v>8</v>
      </c>
      <c r="E17" s="119" t="s">
        <v>2</v>
      </c>
      <c r="F17" s="119" t="s">
        <v>3</v>
      </c>
      <c r="G17" s="119" t="s">
        <v>4</v>
      </c>
      <c r="H17" s="120" t="s">
        <v>5</v>
      </c>
      <c r="I17" s="121" t="s">
        <v>96</v>
      </c>
      <c r="J17" s="32"/>
      <c r="K17" s="16" t="s">
        <v>6</v>
      </c>
      <c r="L17" s="17" t="s">
        <v>7</v>
      </c>
      <c r="M17" s="18" t="s">
        <v>8</v>
      </c>
      <c r="N17" s="19" t="s">
        <v>2</v>
      </c>
      <c r="O17" s="19" t="s">
        <v>3</v>
      </c>
      <c r="P17" s="19" t="s">
        <v>4</v>
      </c>
      <c r="Q17" s="69" t="s">
        <v>5</v>
      </c>
      <c r="R17" s="68" t="s">
        <v>96</v>
      </c>
    </row>
    <row r="18" spans="2:18" x14ac:dyDescent="0.2">
      <c r="B18" s="137" t="s">
        <v>47</v>
      </c>
      <c r="C18" s="122" t="s">
        <v>109</v>
      </c>
      <c r="D18" s="123" t="s">
        <v>15</v>
      </c>
      <c r="E18" s="123">
        <v>2</v>
      </c>
      <c r="F18" s="123">
        <v>6</v>
      </c>
      <c r="G18" s="123">
        <v>5</v>
      </c>
      <c r="H18" s="124">
        <v>8</v>
      </c>
      <c r="I18" s="125" t="s">
        <v>98</v>
      </c>
      <c r="J18" s="15"/>
      <c r="K18" s="9" t="s">
        <v>51</v>
      </c>
      <c r="L18" s="2" t="s">
        <v>100</v>
      </c>
      <c r="M18" s="10" t="s">
        <v>15</v>
      </c>
      <c r="N18" s="10">
        <v>2</v>
      </c>
      <c r="O18" s="10">
        <v>6</v>
      </c>
      <c r="P18" s="10">
        <v>5</v>
      </c>
      <c r="Q18" s="61">
        <v>10</v>
      </c>
      <c r="R18" s="105" t="s">
        <v>101</v>
      </c>
    </row>
    <row r="19" spans="2:18" x14ac:dyDescent="0.2">
      <c r="B19" s="9" t="s">
        <v>79</v>
      </c>
      <c r="C19" s="2" t="s">
        <v>70</v>
      </c>
      <c r="D19" s="10" t="s">
        <v>15</v>
      </c>
      <c r="E19" s="10">
        <v>2</v>
      </c>
      <c r="F19" s="10">
        <v>0</v>
      </c>
      <c r="G19" s="10">
        <v>2</v>
      </c>
      <c r="H19" s="61">
        <v>2</v>
      </c>
      <c r="I19" s="88" t="s">
        <v>97</v>
      </c>
      <c r="J19" s="15"/>
      <c r="K19" s="9" t="s">
        <v>80</v>
      </c>
      <c r="L19" s="2" t="s">
        <v>71</v>
      </c>
      <c r="M19" s="10" t="s">
        <v>15</v>
      </c>
      <c r="N19" s="10">
        <v>2</v>
      </c>
      <c r="O19" s="10">
        <v>0</v>
      </c>
      <c r="P19" s="10">
        <v>2</v>
      </c>
      <c r="Q19" s="61">
        <v>2</v>
      </c>
      <c r="R19" s="89" t="s">
        <v>97</v>
      </c>
    </row>
    <row r="20" spans="2:18" x14ac:dyDescent="0.2">
      <c r="B20" s="9" t="s">
        <v>49</v>
      </c>
      <c r="C20" s="2" t="s">
        <v>16</v>
      </c>
      <c r="D20" s="10" t="s">
        <v>15</v>
      </c>
      <c r="E20" s="10">
        <v>2</v>
      </c>
      <c r="F20" s="10">
        <v>2</v>
      </c>
      <c r="G20" s="10">
        <v>3</v>
      </c>
      <c r="H20" s="61">
        <v>5</v>
      </c>
      <c r="I20" s="88" t="s">
        <v>97</v>
      </c>
      <c r="J20" s="15"/>
      <c r="K20" s="9" t="s">
        <v>52</v>
      </c>
      <c r="L20" s="2" t="s">
        <v>20</v>
      </c>
      <c r="M20" s="10" t="s">
        <v>15</v>
      </c>
      <c r="N20" s="10">
        <v>2</v>
      </c>
      <c r="O20" s="10">
        <v>0</v>
      </c>
      <c r="P20" s="10">
        <v>2</v>
      </c>
      <c r="Q20" s="61">
        <v>4</v>
      </c>
      <c r="R20" s="89" t="s">
        <v>97</v>
      </c>
    </row>
    <row r="21" spans="2:18" x14ac:dyDescent="0.2">
      <c r="B21" s="9" t="s">
        <v>48</v>
      </c>
      <c r="C21" s="2" t="s">
        <v>17</v>
      </c>
      <c r="D21" s="10" t="s">
        <v>15</v>
      </c>
      <c r="E21" s="10">
        <v>2</v>
      </c>
      <c r="F21" s="10">
        <v>2</v>
      </c>
      <c r="G21" s="10">
        <v>3</v>
      </c>
      <c r="H21" s="61">
        <v>5</v>
      </c>
      <c r="I21" s="88" t="s">
        <v>97</v>
      </c>
      <c r="J21" s="15"/>
      <c r="K21" s="9" t="s">
        <v>53</v>
      </c>
      <c r="L21" s="2" t="s">
        <v>21</v>
      </c>
      <c r="M21" s="10" t="s">
        <v>15</v>
      </c>
      <c r="N21" s="10">
        <v>2</v>
      </c>
      <c r="O21" s="10">
        <v>2</v>
      </c>
      <c r="P21" s="10">
        <v>3</v>
      </c>
      <c r="Q21" s="61">
        <v>5</v>
      </c>
      <c r="R21" s="89" t="s">
        <v>97</v>
      </c>
    </row>
    <row r="22" spans="2:18" x14ac:dyDescent="0.2">
      <c r="B22" s="9" t="s">
        <v>50</v>
      </c>
      <c r="C22" s="2" t="s">
        <v>18</v>
      </c>
      <c r="D22" s="10" t="s">
        <v>15</v>
      </c>
      <c r="E22" s="10">
        <v>2</v>
      </c>
      <c r="F22" s="10">
        <v>0</v>
      </c>
      <c r="G22" s="10">
        <v>2</v>
      </c>
      <c r="H22" s="61">
        <v>3</v>
      </c>
      <c r="I22" s="88" t="s">
        <v>97</v>
      </c>
      <c r="J22" s="15"/>
      <c r="K22" s="9" t="s">
        <v>119</v>
      </c>
      <c r="L22" s="2" t="s">
        <v>23</v>
      </c>
      <c r="M22" s="10" t="s">
        <v>15</v>
      </c>
      <c r="N22" s="10">
        <v>2</v>
      </c>
      <c r="O22" s="10">
        <v>0</v>
      </c>
      <c r="P22" s="10">
        <f>N22+(O22/2)</f>
        <v>2</v>
      </c>
      <c r="Q22" s="61">
        <v>4</v>
      </c>
      <c r="R22" s="89" t="s">
        <v>97</v>
      </c>
    </row>
    <row r="23" spans="2:18" x14ac:dyDescent="0.2">
      <c r="B23" s="9" t="s">
        <v>118</v>
      </c>
      <c r="C23" s="147" t="s">
        <v>117</v>
      </c>
      <c r="D23" s="10" t="s">
        <v>15</v>
      </c>
      <c r="E23" s="10">
        <v>1</v>
      </c>
      <c r="F23" s="10">
        <v>2</v>
      </c>
      <c r="G23" s="10">
        <v>2</v>
      </c>
      <c r="H23" s="10">
        <v>4</v>
      </c>
      <c r="I23" s="88" t="s">
        <v>97</v>
      </c>
      <c r="J23" s="15"/>
      <c r="K23" s="9"/>
      <c r="L23" s="2" t="s">
        <v>85</v>
      </c>
      <c r="M23" s="10" t="s">
        <v>27</v>
      </c>
      <c r="N23" s="10">
        <v>2</v>
      </c>
      <c r="O23" s="10">
        <v>0</v>
      </c>
      <c r="P23" s="10">
        <v>2</v>
      </c>
      <c r="Q23" s="61">
        <v>3</v>
      </c>
      <c r="R23" s="89" t="s">
        <v>97</v>
      </c>
    </row>
    <row r="24" spans="2:18" ht="16" thickBot="1" x14ac:dyDescent="0.25">
      <c r="B24" s="20"/>
      <c r="C24" s="21" t="s">
        <v>86</v>
      </c>
      <c r="D24" s="22" t="s">
        <v>27</v>
      </c>
      <c r="E24" s="22">
        <v>2</v>
      </c>
      <c r="F24" s="22">
        <v>0</v>
      </c>
      <c r="G24" s="22">
        <v>2</v>
      </c>
      <c r="H24" s="62">
        <v>3</v>
      </c>
      <c r="I24" s="113" t="s">
        <v>97</v>
      </c>
      <c r="J24" s="15"/>
      <c r="K24" s="20" t="s">
        <v>123</v>
      </c>
      <c r="L24" s="21" t="s">
        <v>29</v>
      </c>
      <c r="M24" s="22" t="s">
        <v>15</v>
      </c>
      <c r="N24" s="22">
        <v>0</v>
      </c>
      <c r="O24" s="22">
        <v>0</v>
      </c>
      <c r="P24" s="22">
        <v>0</v>
      </c>
      <c r="Q24" s="62">
        <v>2</v>
      </c>
      <c r="R24" s="90" t="s">
        <v>97</v>
      </c>
    </row>
    <row r="25" spans="2:18" ht="16" thickBot="1" x14ac:dyDescent="0.25">
      <c r="B25" s="30"/>
      <c r="C25" s="15"/>
      <c r="D25" s="4"/>
      <c r="E25" s="4"/>
      <c r="F25" s="4"/>
      <c r="G25" s="49">
        <f>SUM(G18:G24)</f>
        <v>19</v>
      </c>
      <c r="H25" s="71">
        <f>SUM(H18:H24)</f>
        <v>30</v>
      </c>
      <c r="I25" s="126"/>
      <c r="J25" s="15"/>
      <c r="K25" s="15"/>
      <c r="L25" s="15"/>
      <c r="M25" s="4"/>
      <c r="N25" s="4"/>
      <c r="O25" s="4"/>
      <c r="P25" s="49">
        <f>SUM(P18:P24)</f>
        <v>16</v>
      </c>
      <c r="Q25" s="225">
        <f>SUM(Q18:Q24)</f>
        <v>30</v>
      </c>
      <c r="R25" s="70"/>
    </row>
    <row r="26" spans="2:18" x14ac:dyDescent="0.2">
      <c r="B26" s="30"/>
      <c r="C26" s="15"/>
      <c r="D26" s="4"/>
      <c r="E26" s="4"/>
      <c r="F26" s="4"/>
      <c r="G26" s="38"/>
      <c r="H26" s="38"/>
      <c r="I26" s="38"/>
      <c r="J26" s="15"/>
      <c r="K26" s="15"/>
      <c r="L26" s="15"/>
      <c r="M26" s="4"/>
      <c r="N26" s="4"/>
      <c r="O26" s="4"/>
      <c r="P26" s="4"/>
      <c r="Q26" s="4"/>
      <c r="R26" s="51"/>
    </row>
    <row r="27" spans="2:18" x14ac:dyDescent="0.2">
      <c r="B27" s="30"/>
      <c r="C27" s="15"/>
      <c r="D27" s="15"/>
      <c r="E27" s="13"/>
      <c r="F27" s="13"/>
      <c r="G27" s="13"/>
      <c r="H27" s="13"/>
      <c r="I27" s="13"/>
      <c r="J27" s="15"/>
      <c r="K27" s="15"/>
      <c r="L27" s="15"/>
      <c r="M27" s="15"/>
      <c r="N27" s="13"/>
      <c r="O27" s="13"/>
      <c r="P27" s="13"/>
      <c r="Q27" s="13"/>
      <c r="R27" s="14"/>
    </row>
    <row r="28" spans="2:18" ht="16" thickBot="1" x14ac:dyDescent="0.25">
      <c r="B28" s="30"/>
      <c r="C28" s="15"/>
      <c r="D28" s="15"/>
      <c r="E28" s="4"/>
      <c r="F28" s="4"/>
      <c r="G28" s="4"/>
      <c r="H28" s="4"/>
      <c r="I28" s="4"/>
      <c r="J28" s="15"/>
      <c r="K28" s="15"/>
      <c r="L28" s="15"/>
      <c r="M28" s="15"/>
      <c r="N28" s="15"/>
      <c r="O28" s="15"/>
      <c r="P28" s="15"/>
      <c r="Q28" s="15"/>
      <c r="R28" s="29"/>
    </row>
    <row r="29" spans="2:18" ht="16" thickBot="1" x14ac:dyDescent="0.25">
      <c r="B29" s="302" t="s">
        <v>22</v>
      </c>
      <c r="C29" s="303"/>
      <c r="D29" s="303"/>
      <c r="E29" s="303"/>
      <c r="F29" s="303"/>
      <c r="G29" s="303"/>
      <c r="H29" s="303"/>
      <c r="I29" s="304"/>
      <c r="J29" s="33"/>
      <c r="K29" s="273" t="s">
        <v>30</v>
      </c>
      <c r="L29" s="274"/>
      <c r="M29" s="274"/>
      <c r="N29" s="274"/>
      <c r="O29" s="274"/>
      <c r="P29" s="274"/>
      <c r="Q29" s="310"/>
      <c r="R29" s="275"/>
    </row>
    <row r="30" spans="2:18" x14ac:dyDescent="0.2">
      <c r="B30" s="24" t="s">
        <v>6</v>
      </c>
      <c r="C30" s="25" t="s">
        <v>7</v>
      </c>
      <c r="D30" s="26" t="s">
        <v>8</v>
      </c>
      <c r="E30" s="27" t="s">
        <v>2</v>
      </c>
      <c r="F30" s="27" t="s">
        <v>3</v>
      </c>
      <c r="G30" s="27" t="s">
        <v>4</v>
      </c>
      <c r="H30" s="60" t="s">
        <v>5</v>
      </c>
      <c r="I30" s="73" t="s">
        <v>96</v>
      </c>
      <c r="J30" s="15"/>
      <c r="K30" s="24" t="s">
        <v>6</v>
      </c>
      <c r="L30" s="25" t="s">
        <v>7</v>
      </c>
      <c r="M30" s="26" t="s">
        <v>8</v>
      </c>
      <c r="N30" s="27" t="s">
        <v>2</v>
      </c>
      <c r="O30" s="27" t="s">
        <v>3</v>
      </c>
      <c r="P30" s="27" t="s">
        <v>4</v>
      </c>
      <c r="Q30" s="28" t="s">
        <v>5</v>
      </c>
      <c r="R30" s="68" t="s">
        <v>96</v>
      </c>
    </row>
    <row r="31" spans="2:18" x14ac:dyDescent="0.2">
      <c r="B31" s="9" t="s">
        <v>54</v>
      </c>
      <c r="C31" s="2" t="s">
        <v>102</v>
      </c>
      <c r="D31" s="10" t="s">
        <v>15</v>
      </c>
      <c r="E31" s="10">
        <v>2</v>
      </c>
      <c r="F31" s="10">
        <v>6</v>
      </c>
      <c r="G31" s="10">
        <f>E31+(F31/2)</f>
        <v>5</v>
      </c>
      <c r="H31" s="61">
        <v>10</v>
      </c>
      <c r="I31" s="110" t="s">
        <v>103</v>
      </c>
      <c r="J31" s="15"/>
      <c r="K31" s="9" t="s">
        <v>58</v>
      </c>
      <c r="L31" s="2" t="s">
        <v>104</v>
      </c>
      <c r="M31" s="10" t="s">
        <v>15</v>
      </c>
      <c r="N31" s="10">
        <v>2</v>
      </c>
      <c r="O31" s="10">
        <v>6</v>
      </c>
      <c r="P31" s="10">
        <f t="shared" ref="P31:P36" si="2">N31+(O31/2)</f>
        <v>5</v>
      </c>
      <c r="Q31" s="11">
        <v>10</v>
      </c>
      <c r="R31" s="111" t="s">
        <v>105</v>
      </c>
    </row>
    <row r="32" spans="2:18" ht="16" x14ac:dyDescent="0.2">
      <c r="B32" s="9" t="s">
        <v>120</v>
      </c>
      <c r="C32" s="2" t="s">
        <v>92</v>
      </c>
      <c r="D32" s="10" t="s">
        <v>15</v>
      </c>
      <c r="E32" s="10">
        <v>1</v>
      </c>
      <c r="F32" s="10">
        <v>2</v>
      </c>
      <c r="G32" s="10">
        <f>E32+(F32/2)</f>
        <v>2</v>
      </c>
      <c r="H32" s="61">
        <v>3</v>
      </c>
      <c r="I32" s="269" t="s">
        <v>97</v>
      </c>
      <c r="J32" s="15"/>
      <c r="K32" s="9" t="s">
        <v>59</v>
      </c>
      <c r="L32" s="2" t="s">
        <v>31</v>
      </c>
      <c r="M32" s="10" t="s">
        <v>15</v>
      </c>
      <c r="N32" s="10">
        <v>2</v>
      </c>
      <c r="O32" s="10">
        <v>0</v>
      </c>
      <c r="P32" s="10">
        <f t="shared" si="2"/>
        <v>2</v>
      </c>
      <c r="Q32" s="11">
        <v>2</v>
      </c>
      <c r="R32" s="11" t="s">
        <v>97</v>
      </c>
    </row>
    <row r="33" spans="2:18" ht="16" x14ac:dyDescent="0.2">
      <c r="B33" s="9" t="s">
        <v>56</v>
      </c>
      <c r="C33" s="2" t="s">
        <v>24</v>
      </c>
      <c r="D33" s="10" t="s">
        <v>15</v>
      </c>
      <c r="E33" s="10">
        <v>2</v>
      </c>
      <c r="F33" s="10">
        <v>0</v>
      </c>
      <c r="G33" s="10">
        <f>E33+(F33/2)</f>
        <v>2</v>
      </c>
      <c r="H33" s="61">
        <v>2</v>
      </c>
      <c r="I33" s="106" t="s">
        <v>97</v>
      </c>
      <c r="J33" s="15"/>
      <c r="K33" s="9" t="s">
        <v>60</v>
      </c>
      <c r="L33" s="2" t="s">
        <v>32</v>
      </c>
      <c r="M33" s="10" t="s">
        <v>15</v>
      </c>
      <c r="N33" s="10">
        <v>2</v>
      </c>
      <c r="O33" s="10">
        <v>0</v>
      </c>
      <c r="P33" s="10">
        <f t="shared" si="2"/>
        <v>2</v>
      </c>
      <c r="Q33" s="11">
        <v>2</v>
      </c>
      <c r="R33" s="11" t="s">
        <v>97</v>
      </c>
    </row>
    <row r="34" spans="2:18" x14ac:dyDescent="0.2">
      <c r="B34" s="75" t="s">
        <v>55</v>
      </c>
      <c r="C34" s="85" t="s">
        <v>25</v>
      </c>
      <c r="D34" s="76" t="s">
        <v>15</v>
      </c>
      <c r="E34" s="76">
        <v>2</v>
      </c>
      <c r="F34" s="76">
        <v>4</v>
      </c>
      <c r="G34" s="76">
        <f>E34+(F34/2)</f>
        <v>4</v>
      </c>
      <c r="H34" s="84">
        <v>5</v>
      </c>
      <c r="I34" s="109" t="s">
        <v>111</v>
      </c>
      <c r="J34" s="15"/>
      <c r="K34" s="75" t="s">
        <v>62</v>
      </c>
      <c r="L34" s="85" t="s">
        <v>34</v>
      </c>
      <c r="M34" s="76" t="s">
        <v>15</v>
      </c>
      <c r="N34" s="76">
        <v>2</v>
      </c>
      <c r="O34" s="76">
        <v>2</v>
      </c>
      <c r="P34" s="76">
        <f t="shared" si="2"/>
        <v>3</v>
      </c>
      <c r="Q34" s="86">
        <v>5</v>
      </c>
      <c r="R34" s="112" t="s">
        <v>112</v>
      </c>
    </row>
    <row r="35" spans="2:18" s="87" customFormat="1" ht="16" x14ac:dyDescent="0.2">
      <c r="B35" s="9" t="s">
        <v>57</v>
      </c>
      <c r="C35" s="2" t="s">
        <v>26</v>
      </c>
      <c r="D35" s="10" t="s">
        <v>15</v>
      </c>
      <c r="E35" s="10">
        <v>3</v>
      </c>
      <c r="F35" s="10">
        <v>0</v>
      </c>
      <c r="G35" s="10">
        <f>E35+(F35/2)</f>
        <v>3</v>
      </c>
      <c r="H35" s="61">
        <v>3</v>
      </c>
      <c r="I35" s="107" t="s">
        <v>97</v>
      </c>
      <c r="J35" s="15"/>
      <c r="K35" s="9" t="s">
        <v>61</v>
      </c>
      <c r="L35" s="2" t="s">
        <v>33</v>
      </c>
      <c r="M35" s="10" t="s">
        <v>15</v>
      </c>
      <c r="N35" s="10">
        <v>2</v>
      </c>
      <c r="O35" s="10">
        <v>0</v>
      </c>
      <c r="P35" s="10">
        <f t="shared" si="2"/>
        <v>2</v>
      </c>
      <c r="Q35" s="11">
        <v>3</v>
      </c>
      <c r="R35" s="11" t="s">
        <v>97</v>
      </c>
    </row>
    <row r="36" spans="2:18" ht="16" x14ac:dyDescent="0.2">
      <c r="B36" s="39"/>
      <c r="C36" s="53" t="s">
        <v>86</v>
      </c>
      <c r="D36" s="10" t="s">
        <v>27</v>
      </c>
      <c r="E36" s="54">
        <v>2</v>
      </c>
      <c r="F36" s="41">
        <v>0</v>
      </c>
      <c r="G36" s="58">
        <v>2</v>
      </c>
      <c r="H36" s="72">
        <v>3</v>
      </c>
      <c r="I36" s="107" t="s">
        <v>97</v>
      </c>
      <c r="J36" s="15"/>
      <c r="K36" s="9" t="s">
        <v>63</v>
      </c>
      <c r="L36" s="2" t="s">
        <v>35</v>
      </c>
      <c r="M36" s="10" t="s">
        <v>15</v>
      </c>
      <c r="N36" s="10">
        <v>3</v>
      </c>
      <c r="O36" s="10">
        <v>0</v>
      </c>
      <c r="P36" s="10">
        <f t="shared" si="2"/>
        <v>3</v>
      </c>
      <c r="Q36" s="11">
        <v>3</v>
      </c>
      <c r="R36" s="11" t="s">
        <v>97</v>
      </c>
    </row>
    <row r="37" spans="2:18" ht="17" thickBot="1" x14ac:dyDescent="0.25">
      <c r="B37" s="20"/>
      <c r="C37" s="21" t="s">
        <v>84</v>
      </c>
      <c r="D37" s="146" t="s">
        <v>27</v>
      </c>
      <c r="E37" s="22">
        <v>2</v>
      </c>
      <c r="F37" s="22">
        <v>0</v>
      </c>
      <c r="G37" s="22">
        <f>E37+(F37/2)</f>
        <v>2</v>
      </c>
      <c r="H37" s="62">
        <v>4</v>
      </c>
      <c r="I37" s="108" t="s">
        <v>97</v>
      </c>
      <c r="J37" s="15"/>
      <c r="K37" s="39"/>
      <c r="L37" s="53" t="s">
        <v>86</v>
      </c>
      <c r="M37" s="54" t="s">
        <v>15</v>
      </c>
      <c r="N37" s="54">
        <v>2</v>
      </c>
      <c r="O37" s="56">
        <v>0</v>
      </c>
      <c r="P37" s="57">
        <v>2</v>
      </c>
      <c r="Q37" s="55">
        <v>3</v>
      </c>
      <c r="R37" s="55" t="s">
        <v>97</v>
      </c>
    </row>
    <row r="38" spans="2:18" ht="16" thickBot="1" x14ac:dyDescent="0.25">
      <c r="B38" s="30"/>
      <c r="C38" s="15"/>
      <c r="D38" s="4"/>
      <c r="E38" s="4"/>
      <c r="F38" s="4"/>
      <c r="G38" s="49">
        <f>SUM(G31:G37)</f>
        <v>20</v>
      </c>
      <c r="H38" s="225">
        <f>SUM(H31:H37)</f>
        <v>30</v>
      </c>
      <c r="I38" s="136"/>
      <c r="J38" s="15"/>
      <c r="K38" s="20" t="s">
        <v>124</v>
      </c>
      <c r="L38" s="21" t="s">
        <v>28</v>
      </c>
      <c r="M38" s="22" t="s">
        <v>15</v>
      </c>
      <c r="N38" s="22">
        <v>0</v>
      </c>
      <c r="O38" s="22">
        <v>0</v>
      </c>
      <c r="P38" s="22">
        <f>N38+(O38/2)</f>
        <v>0</v>
      </c>
      <c r="Q38" s="23">
        <v>2</v>
      </c>
      <c r="R38" s="23"/>
    </row>
    <row r="39" spans="2:18" ht="16" thickBot="1" x14ac:dyDescent="0.25">
      <c r="B39" s="30"/>
      <c r="C39" s="15"/>
      <c r="D39" s="4"/>
      <c r="E39" s="4"/>
      <c r="F39" s="4"/>
      <c r="G39" s="4"/>
      <c r="H39" s="4"/>
      <c r="I39" s="135"/>
      <c r="J39" s="15"/>
      <c r="K39" s="15"/>
      <c r="L39" s="15"/>
      <c r="M39" s="4"/>
      <c r="N39" s="13"/>
      <c r="O39" s="13"/>
      <c r="P39" s="34">
        <f>SUM(P31:P38)</f>
        <v>19</v>
      </c>
      <c r="Q39" s="50">
        <f>SUM(Q31:Q38)</f>
        <v>30</v>
      </c>
      <c r="R39" s="50" t="s">
        <v>9</v>
      </c>
    </row>
    <row r="40" spans="2:18" x14ac:dyDescent="0.2">
      <c r="B40" s="30"/>
      <c r="C40" s="15"/>
      <c r="D40" s="15"/>
      <c r="E40" s="4"/>
      <c r="F40" s="4"/>
      <c r="G40" s="4"/>
      <c r="H40" s="4"/>
      <c r="I40" s="4"/>
      <c r="J40" s="15"/>
      <c r="K40" s="38"/>
      <c r="L40" s="38"/>
      <c r="M40" s="38"/>
      <c r="N40" s="38"/>
      <c r="O40" s="38"/>
      <c r="P40" s="38"/>
      <c r="Q40" s="38"/>
      <c r="R40" s="40"/>
    </row>
    <row r="41" spans="2:18" ht="16" thickBot="1" x14ac:dyDescent="0.25">
      <c r="B41" s="30"/>
      <c r="C41" s="15"/>
      <c r="D41" s="15"/>
      <c r="E41" s="4"/>
      <c r="F41" s="4"/>
      <c r="G41" s="4"/>
      <c r="H41" s="4"/>
      <c r="I41" s="4"/>
      <c r="J41" s="15"/>
      <c r="K41" s="15"/>
      <c r="L41" s="15"/>
      <c r="M41" s="15"/>
      <c r="N41" s="15"/>
      <c r="O41" s="15"/>
      <c r="P41" s="15"/>
      <c r="Q41" s="15"/>
      <c r="R41" s="29"/>
    </row>
    <row r="42" spans="2:18" ht="16" thickBot="1" x14ac:dyDescent="0.25">
      <c r="B42" s="302" t="s">
        <v>38</v>
      </c>
      <c r="C42" s="303"/>
      <c r="D42" s="303"/>
      <c r="E42" s="303"/>
      <c r="F42" s="303"/>
      <c r="G42" s="303"/>
      <c r="H42" s="303"/>
      <c r="I42" s="304"/>
      <c r="J42" s="15"/>
      <c r="K42" s="273" t="s">
        <v>39</v>
      </c>
      <c r="L42" s="274"/>
      <c r="M42" s="274"/>
      <c r="N42" s="274"/>
      <c r="O42" s="274"/>
      <c r="P42" s="274"/>
      <c r="Q42" s="310"/>
      <c r="R42" s="275"/>
    </row>
    <row r="43" spans="2:18" x14ac:dyDescent="0.2">
      <c r="B43" s="24" t="s">
        <v>6</v>
      </c>
      <c r="C43" s="25" t="s">
        <v>7</v>
      </c>
      <c r="D43" s="26" t="s">
        <v>8</v>
      </c>
      <c r="E43" s="27" t="s">
        <v>2</v>
      </c>
      <c r="F43" s="27" t="s">
        <v>3</v>
      </c>
      <c r="G43" s="27" t="s">
        <v>4</v>
      </c>
      <c r="H43" s="28" t="s">
        <v>5</v>
      </c>
      <c r="I43" s="64" t="s">
        <v>96</v>
      </c>
      <c r="J43" s="15"/>
      <c r="K43" s="24" t="s">
        <v>6</v>
      </c>
      <c r="L43" s="25" t="s">
        <v>7</v>
      </c>
      <c r="M43" s="26" t="s">
        <v>8</v>
      </c>
      <c r="N43" s="27" t="s">
        <v>2</v>
      </c>
      <c r="O43" s="27" t="s">
        <v>3</v>
      </c>
      <c r="P43" s="27" t="s">
        <v>4</v>
      </c>
      <c r="Q43" s="28" t="s">
        <v>5</v>
      </c>
      <c r="R43" s="143" t="s">
        <v>96</v>
      </c>
    </row>
    <row r="44" spans="2:18" ht="28" x14ac:dyDescent="0.2">
      <c r="B44" s="75" t="s">
        <v>64</v>
      </c>
      <c r="C44" s="83" t="s">
        <v>106</v>
      </c>
      <c r="D44" s="76" t="s">
        <v>15</v>
      </c>
      <c r="E44" s="76">
        <v>2</v>
      </c>
      <c r="F44" s="76">
        <v>6</v>
      </c>
      <c r="G44" s="76">
        <f t="shared" ref="G44:G45" si="3">E44+(F44/2)</f>
        <v>5</v>
      </c>
      <c r="H44" s="86">
        <v>12</v>
      </c>
      <c r="I44" s="127" t="s">
        <v>107</v>
      </c>
      <c r="J44" s="15"/>
      <c r="K44" s="75" t="s">
        <v>69</v>
      </c>
      <c r="L44" s="83" t="s">
        <v>72</v>
      </c>
      <c r="M44" s="76" t="s">
        <v>15</v>
      </c>
      <c r="N44" s="76">
        <v>2</v>
      </c>
      <c r="O44" s="76">
        <v>6</v>
      </c>
      <c r="P44" s="76">
        <f>N44+(O44/2)</f>
        <v>5</v>
      </c>
      <c r="Q44" s="86">
        <v>15</v>
      </c>
      <c r="R44" s="144" t="s">
        <v>114</v>
      </c>
    </row>
    <row r="45" spans="2:18" x14ac:dyDescent="0.2">
      <c r="B45" s="75" t="s">
        <v>65</v>
      </c>
      <c r="C45" s="83" t="s">
        <v>108</v>
      </c>
      <c r="D45" s="76" t="s">
        <v>15</v>
      </c>
      <c r="E45" s="76">
        <v>2</v>
      </c>
      <c r="F45" s="76">
        <v>2</v>
      </c>
      <c r="G45" s="76">
        <f t="shared" si="3"/>
        <v>3</v>
      </c>
      <c r="H45" s="86">
        <v>7</v>
      </c>
      <c r="I45" s="112" t="s">
        <v>113</v>
      </c>
      <c r="J45" s="15"/>
      <c r="K45" s="9" t="s">
        <v>67</v>
      </c>
      <c r="L45" s="2" t="s">
        <v>36</v>
      </c>
      <c r="M45" s="10" t="s">
        <v>15</v>
      </c>
      <c r="N45" s="10">
        <v>2</v>
      </c>
      <c r="O45" s="10">
        <v>0</v>
      </c>
      <c r="P45" s="10">
        <f>N45+(O45/2)</f>
        <v>2</v>
      </c>
      <c r="Q45" s="11">
        <v>3</v>
      </c>
      <c r="R45" s="145" t="s">
        <v>97</v>
      </c>
    </row>
    <row r="46" spans="2:18" x14ac:dyDescent="0.2">
      <c r="B46" s="133" t="s">
        <v>121</v>
      </c>
      <c r="C46" s="134" t="s">
        <v>122</v>
      </c>
      <c r="D46" s="76" t="s">
        <v>15</v>
      </c>
      <c r="E46" s="76">
        <v>2</v>
      </c>
      <c r="F46" s="10">
        <v>0</v>
      </c>
      <c r="G46" s="10">
        <f>E46+(F46/2)</f>
        <v>2</v>
      </c>
      <c r="H46" s="11">
        <v>3</v>
      </c>
      <c r="I46" s="132"/>
      <c r="J46" s="15"/>
      <c r="K46" s="9"/>
      <c r="L46" s="2" t="s">
        <v>87</v>
      </c>
      <c r="M46" s="10" t="s">
        <v>27</v>
      </c>
      <c r="N46" s="10">
        <v>2</v>
      </c>
      <c r="O46" s="10">
        <v>0</v>
      </c>
      <c r="P46" s="10">
        <f>N46+(O46/2)</f>
        <v>2</v>
      </c>
      <c r="Q46" s="11">
        <v>4</v>
      </c>
      <c r="R46" s="145" t="s">
        <v>97</v>
      </c>
    </row>
    <row r="47" spans="2:18" ht="16" x14ac:dyDescent="0.2">
      <c r="B47" s="9"/>
      <c r="C47" s="2" t="s">
        <v>87</v>
      </c>
      <c r="D47" s="10" t="s">
        <v>27</v>
      </c>
      <c r="E47" s="10">
        <v>2</v>
      </c>
      <c r="F47" s="10">
        <v>0</v>
      </c>
      <c r="G47" s="10">
        <f>E47+(F47/2)</f>
        <v>2</v>
      </c>
      <c r="H47" s="11">
        <v>4</v>
      </c>
      <c r="I47" s="114" t="s">
        <v>97</v>
      </c>
      <c r="J47" s="15"/>
      <c r="K47" s="9"/>
      <c r="L47" s="2" t="s">
        <v>87</v>
      </c>
      <c r="M47" s="10" t="s">
        <v>27</v>
      </c>
      <c r="N47" s="10">
        <v>2</v>
      </c>
      <c r="O47" s="10">
        <v>0</v>
      </c>
      <c r="P47" s="10">
        <f>N47+(O47/2)</f>
        <v>2</v>
      </c>
      <c r="Q47" s="11">
        <v>4</v>
      </c>
      <c r="R47" s="145" t="s">
        <v>97</v>
      </c>
    </row>
    <row r="48" spans="2:18" ht="16" thickBot="1" x14ac:dyDescent="0.25">
      <c r="B48" s="20"/>
      <c r="C48" s="21" t="s">
        <v>87</v>
      </c>
      <c r="D48" s="22" t="s">
        <v>27</v>
      </c>
      <c r="E48" s="22">
        <v>2</v>
      </c>
      <c r="F48" s="22">
        <v>0</v>
      </c>
      <c r="G48" s="22">
        <f>E48+(F48/2)</f>
        <v>2</v>
      </c>
      <c r="H48" s="23">
        <v>4</v>
      </c>
      <c r="I48" s="115"/>
      <c r="J48" s="15"/>
      <c r="K48" s="220"/>
      <c r="L48" s="221" t="s">
        <v>87</v>
      </c>
      <c r="M48" s="146" t="s">
        <v>27</v>
      </c>
      <c r="N48" s="146">
        <v>2</v>
      </c>
      <c r="O48" s="146">
        <v>0</v>
      </c>
      <c r="P48" s="146">
        <f>N48+(O48/2)</f>
        <v>2</v>
      </c>
      <c r="Q48" s="7">
        <v>4</v>
      </c>
      <c r="R48" s="222" t="s">
        <v>97</v>
      </c>
    </row>
    <row r="49" spans="2:19" ht="17" thickBot="1" x14ac:dyDescent="0.25">
      <c r="B49" s="30"/>
      <c r="C49" s="15"/>
      <c r="D49" s="4"/>
      <c r="E49" s="4"/>
      <c r="F49" s="4"/>
      <c r="G49" s="31">
        <f>SUM(G43:G48)</f>
        <v>14</v>
      </c>
      <c r="H49" s="7">
        <f>SUM(H43:H48)</f>
        <v>30</v>
      </c>
      <c r="I49" s="229" t="s">
        <v>97</v>
      </c>
      <c r="J49" s="15"/>
      <c r="K49" s="15"/>
      <c r="L49" s="15"/>
      <c r="M49" s="15"/>
      <c r="N49" s="4"/>
      <c r="O49" s="4"/>
      <c r="P49" s="31">
        <f>SUM(P44:P48)</f>
        <v>13</v>
      </c>
      <c r="Q49" s="7">
        <f>SUM(Q44:Q48)</f>
        <v>30</v>
      </c>
      <c r="R49" s="7"/>
    </row>
    <row r="50" spans="2:19" x14ac:dyDescent="0.2">
      <c r="B50" s="30"/>
      <c r="C50" s="15"/>
      <c r="D50" s="4"/>
      <c r="E50" s="4"/>
      <c r="F50" s="4"/>
      <c r="G50" s="4"/>
      <c r="H50" s="4"/>
      <c r="I50" s="4"/>
      <c r="J50" s="15"/>
      <c r="K50" s="15"/>
      <c r="L50" s="15"/>
      <c r="M50" s="15"/>
      <c r="N50" s="4"/>
      <c r="O50" s="4"/>
      <c r="P50" s="4"/>
      <c r="Q50" s="4"/>
      <c r="R50" s="52"/>
    </row>
    <row r="51" spans="2:19" ht="16" thickBot="1" x14ac:dyDescent="0.25">
      <c r="B51" s="39"/>
      <c r="C51" s="38"/>
      <c r="D51" s="38"/>
      <c r="E51" s="38"/>
      <c r="F51" s="38"/>
      <c r="G51" s="38"/>
      <c r="H51" s="38"/>
      <c r="I51" s="38"/>
      <c r="J51" s="15"/>
      <c r="K51" s="15"/>
      <c r="L51" s="15"/>
      <c r="M51" s="4"/>
      <c r="N51" s="15"/>
      <c r="O51" s="15"/>
      <c r="P51" s="15"/>
      <c r="Q51" s="15"/>
      <c r="R51" s="29"/>
    </row>
    <row r="52" spans="2:19" ht="16" thickBot="1" x14ac:dyDescent="0.25">
      <c r="B52" s="30"/>
      <c r="C52" s="15"/>
      <c r="D52" s="4"/>
      <c r="E52" s="4"/>
      <c r="F52" s="4"/>
      <c r="G52" s="4"/>
      <c r="H52" s="4"/>
      <c r="I52" s="4"/>
      <c r="J52" s="15"/>
      <c r="K52" s="15"/>
      <c r="L52" s="15"/>
      <c r="M52" s="15"/>
      <c r="N52" s="42"/>
      <c r="O52" s="42"/>
      <c r="P52" s="44" t="s">
        <v>4</v>
      </c>
      <c r="Q52" s="224"/>
      <c r="R52" s="224" t="s">
        <v>5</v>
      </c>
    </row>
    <row r="53" spans="2:19" ht="16" thickBot="1" x14ac:dyDescent="0.25">
      <c r="B53" s="311"/>
      <c r="C53" s="312"/>
      <c r="D53" s="312"/>
      <c r="E53" s="312"/>
      <c r="F53" s="312"/>
      <c r="G53" s="312"/>
      <c r="H53" s="312"/>
      <c r="I53" s="312"/>
      <c r="J53" s="45"/>
      <c r="K53" s="45"/>
      <c r="L53" s="305" t="s">
        <v>40</v>
      </c>
      <c r="M53" s="306"/>
      <c r="N53" s="306"/>
      <c r="O53" s="306"/>
      <c r="P53" s="46">
        <f>(G12+P12+G25+P25++G38+P39+G49+P49)</f>
        <v>139</v>
      </c>
      <c r="Q53" s="47"/>
      <c r="R53" s="47">
        <f>(Q49+H49+H38+Q39+Q25+Q12+H12+H25)</f>
        <v>240</v>
      </c>
    </row>
    <row r="54" spans="2:19" ht="23" x14ac:dyDescent="0.25">
      <c r="B54" s="309"/>
      <c r="C54" s="309"/>
      <c r="D54" s="309"/>
      <c r="E54" s="309"/>
      <c r="F54" s="309"/>
      <c r="G54" s="309"/>
      <c r="H54" s="309"/>
      <c r="I54" s="309"/>
      <c r="J54" s="15"/>
      <c r="K54" s="223"/>
      <c r="L54" s="223"/>
      <c r="M54" s="223"/>
      <c r="N54" s="223"/>
      <c r="O54" s="223"/>
      <c r="P54" s="223"/>
      <c r="Q54" s="223"/>
      <c r="R54" s="223"/>
      <c r="S54" s="38"/>
    </row>
    <row r="55" spans="2:19" ht="23" x14ac:dyDescent="0.25">
      <c r="B55" s="131"/>
      <c r="C55" s="131"/>
      <c r="D55" s="131"/>
      <c r="E55" s="131"/>
      <c r="F55" s="131"/>
      <c r="G55" s="131"/>
      <c r="H55" s="131"/>
      <c r="I55" s="131"/>
      <c r="J55" s="131"/>
      <c r="K55" s="38"/>
      <c r="L55" s="38"/>
      <c r="M55" s="38"/>
      <c r="N55" s="38"/>
      <c r="O55" s="38"/>
      <c r="P55" s="38"/>
      <c r="Q55" s="38"/>
      <c r="R55" s="38"/>
    </row>
  </sheetData>
  <mergeCells count="13">
    <mergeCell ref="B1:R1"/>
    <mergeCell ref="B2:R2"/>
    <mergeCell ref="B3:I3"/>
    <mergeCell ref="K3:R3"/>
    <mergeCell ref="B16:I16"/>
    <mergeCell ref="K16:R16"/>
    <mergeCell ref="B54:I54"/>
    <mergeCell ref="B29:I29"/>
    <mergeCell ref="K29:R29"/>
    <mergeCell ref="B42:I42"/>
    <mergeCell ref="K42:R42"/>
    <mergeCell ref="B53:I53"/>
    <mergeCell ref="L53:O53"/>
  </mergeCells>
  <printOptions horizontalCentered="1"/>
  <pageMargins left="0" right="0" top="0" bottom="0" header="0" footer="0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5"/>
  <sheetViews>
    <sheetView view="pageBreakPreview" zoomScale="70" zoomScaleNormal="80" zoomScaleSheetLayoutView="70" workbookViewId="0">
      <selection sqref="A1:XFD1048576"/>
    </sheetView>
  </sheetViews>
  <sheetFormatPr baseColWidth="10" defaultColWidth="8.83203125" defaultRowHeight="15" x14ac:dyDescent="0.2"/>
  <cols>
    <col min="1" max="1" width="10.5" customWidth="1"/>
    <col min="2" max="2" width="28.33203125" customWidth="1"/>
    <col min="3" max="3" width="6.1640625" customWidth="1"/>
    <col min="4" max="5" width="5" customWidth="1"/>
    <col min="6" max="6" width="6.5" customWidth="1"/>
    <col min="7" max="7" width="7" customWidth="1"/>
    <col min="8" max="8" width="30.5" customWidth="1"/>
    <col min="9" max="9" width="4.83203125" customWidth="1"/>
    <col min="10" max="10" width="10.6640625" customWidth="1"/>
    <col min="11" max="11" width="28.6640625" customWidth="1"/>
    <col min="12" max="12" width="6.5" customWidth="1"/>
    <col min="13" max="13" width="5.5" customWidth="1"/>
    <col min="14" max="14" width="4.6640625" customWidth="1"/>
    <col min="15" max="15" width="6.6640625" customWidth="1"/>
    <col min="16" max="16" width="7.1640625" customWidth="1"/>
    <col min="17" max="17" width="32.5" customWidth="1"/>
  </cols>
  <sheetData>
    <row r="1" spans="1:18" ht="81.75" customHeight="1" thickBot="1" x14ac:dyDescent="0.25">
      <c r="A1" s="317" t="s">
        <v>192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8" ht="19" thickBot="1" x14ac:dyDescent="0.25">
      <c r="A2" s="319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1"/>
    </row>
    <row r="3" spans="1:18" ht="16" thickBot="1" x14ac:dyDescent="0.25">
      <c r="A3" s="283" t="s">
        <v>10</v>
      </c>
      <c r="B3" s="284"/>
      <c r="C3" s="284"/>
      <c r="D3" s="284"/>
      <c r="E3" s="284"/>
      <c r="F3" s="284"/>
      <c r="G3" s="284"/>
      <c r="H3" s="285"/>
      <c r="I3" s="1"/>
      <c r="J3" s="290" t="s">
        <v>12</v>
      </c>
      <c r="K3" s="291"/>
      <c r="L3" s="291"/>
      <c r="M3" s="291"/>
      <c r="N3" s="291"/>
      <c r="O3" s="291"/>
      <c r="P3" s="291"/>
      <c r="Q3" s="314"/>
    </row>
    <row r="4" spans="1:18" ht="16" thickBot="1" x14ac:dyDescent="0.25">
      <c r="A4" s="242" t="s">
        <v>6</v>
      </c>
      <c r="B4" s="210" t="s">
        <v>7</v>
      </c>
      <c r="C4" s="212" t="s">
        <v>8</v>
      </c>
      <c r="D4" s="233" t="s">
        <v>2</v>
      </c>
      <c r="E4" s="233" t="s">
        <v>3</v>
      </c>
      <c r="F4" s="233" t="s">
        <v>4</v>
      </c>
      <c r="G4" s="233" t="s">
        <v>5</v>
      </c>
      <c r="H4" s="121" t="s">
        <v>96</v>
      </c>
      <c r="I4" s="5"/>
      <c r="J4" s="91" t="s">
        <v>6</v>
      </c>
      <c r="K4" s="92" t="s">
        <v>7</v>
      </c>
      <c r="L4" s="93" t="s">
        <v>8</v>
      </c>
      <c r="M4" s="94" t="s">
        <v>2</v>
      </c>
      <c r="N4" s="94" t="s">
        <v>3</v>
      </c>
      <c r="O4" s="94" t="s">
        <v>4</v>
      </c>
      <c r="P4" s="95" t="s">
        <v>5</v>
      </c>
      <c r="Q4" s="96" t="s">
        <v>96</v>
      </c>
    </row>
    <row r="5" spans="1:18" ht="28" x14ac:dyDescent="0.2">
      <c r="A5" s="138" t="s">
        <v>75</v>
      </c>
      <c r="B5" s="97" t="s">
        <v>0</v>
      </c>
      <c r="C5" s="98" t="s">
        <v>15</v>
      </c>
      <c r="D5" s="98">
        <v>2</v>
      </c>
      <c r="E5" s="98">
        <v>0</v>
      </c>
      <c r="F5" s="98">
        <f t="shared" ref="F5:F11" si="0">(D5)+(E5/2)</f>
        <v>2</v>
      </c>
      <c r="G5" s="98">
        <v>2</v>
      </c>
      <c r="H5" s="243" t="s">
        <v>97</v>
      </c>
      <c r="I5" s="15"/>
      <c r="J5" s="138" t="s">
        <v>42</v>
      </c>
      <c r="K5" s="97" t="s">
        <v>95</v>
      </c>
      <c r="L5" s="98" t="s">
        <v>15</v>
      </c>
      <c r="M5" s="98">
        <v>2</v>
      </c>
      <c r="N5" s="98">
        <v>6</v>
      </c>
      <c r="O5" s="98">
        <f>M5+(N5/2)</f>
        <v>5</v>
      </c>
      <c r="P5" s="99">
        <v>8</v>
      </c>
      <c r="Q5" s="104" t="s">
        <v>99</v>
      </c>
      <c r="R5" s="82"/>
    </row>
    <row r="6" spans="1:18" x14ac:dyDescent="0.2">
      <c r="A6" s="9" t="s">
        <v>83</v>
      </c>
      <c r="B6" s="2" t="s">
        <v>88</v>
      </c>
      <c r="C6" s="10" t="s">
        <v>15</v>
      </c>
      <c r="D6" s="10">
        <v>2</v>
      </c>
      <c r="E6" s="10">
        <v>0</v>
      </c>
      <c r="F6" s="10">
        <f t="shared" si="0"/>
        <v>2</v>
      </c>
      <c r="G6" s="10">
        <v>2</v>
      </c>
      <c r="H6" s="11" t="s">
        <v>97</v>
      </c>
      <c r="I6" s="15"/>
      <c r="J6" s="9" t="s">
        <v>77</v>
      </c>
      <c r="K6" s="2" t="s">
        <v>13</v>
      </c>
      <c r="L6" s="10" t="s">
        <v>15</v>
      </c>
      <c r="M6" s="10">
        <v>2</v>
      </c>
      <c r="N6" s="10">
        <v>0</v>
      </c>
      <c r="O6" s="10">
        <f t="shared" ref="O6:O11" si="1">M6+(N6/2)</f>
        <v>2</v>
      </c>
      <c r="P6" s="61">
        <v>2</v>
      </c>
      <c r="Q6" s="103" t="s">
        <v>97</v>
      </c>
    </row>
    <row r="7" spans="1:18" x14ac:dyDescent="0.2">
      <c r="A7" s="9" t="s">
        <v>89</v>
      </c>
      <c r="B7" s="2" t="s">
        <v>76</v>
      </c>
      <c r="C7" s="10" t="s">
        <v>15</v>
      </c>
      <c r="D7" s="10">
        <v>2</v>
      </c>
      <c r="E7" s="10">
        <v>0</v>
      </c>
      <c r="F7" s="10">
        <f t="shared" si="0"/>
        <v>2</v>
      </c>
      <c r="G7" s="10">
        <v>2</v>
      </c>
      <c r="H7" s="11" t="s">
        <v>97</v>
      </c>
      <c r="I7" s="15"/>
      <c r="J7" s="139" t="s">
        <v>188</v>
      </c>
      <c r="K7" s="147" t="s">
        <v>116</v>
      </c>
      <c r="L7" s="10" t="s">
        <v>15</v>
      </c>
      <c r="M7" s="10">
        <v>2</v>
      </c>
      <c r="N7" s="10">
        <v>0</v>
      </c>
      <c r="O7" s="10">
        <f t="shared" si="1"/>
        <v>2</v>
      </c>
      <c r="P7" s="61">
        <v>2</v>
      </c>
      <c r="Q7" s="103" t="s">
        <v>97</v>
      </c>
    </row>
    <row r="8" spans="1:18" x14ac:dyDescent="0.2">
      <c r="A8" s="9" t="s">
        <v>115</v>
      </c>
      <c r="B8" s="2" t="s">
        <v>93</v>
      </c>
      <c r="C8" s="10" t="s">
        <v>15</v>
      </c>
      <c r="D8" s="10">
        <v>3</v>
      </c>
      <c r="E8" s="10">
        <v>0</v>
      </c>
      <c r="F8" s="10">
        <f t="shared" si="0"/>
        <v>3</v>
      </c>
      <c r="G8" s="10">
        <v>5</v>
      </c>
      <c r="H8" s="11" t="s">
        <v>97</v>
      </c>
      <c r="I8" s="15"/>
      <c r="J8" s="9" t="s">
        <v>189</v>
      </c>
      <c r="K8" s="2" t="s">
        <v>94</v>
      </c>
      <c r="L8" s="10" t="s">
        <v>15</v>
      </c>
      <c r="M8" s="10">
        <v>1</v>
      </c>
      <c r="N8" s="10">
        <v>2</v>
      </c>
      <c r="O8" s="10">
        <f t="shared" si="1"/>
        <v>2</v>
      </c>
      <c r="P8" s="61">
        <v>5</v>
      </c>
      <c r="Q8" s="103" t="s">
        <v>97</v>
      </c>
    </row>
    <row r="9" spans="1:18" x14ac:dyDescent="0.2">
      <c r="A9" s="9" t="s">
        <v>44</v>
      </c>
      <c r="B9" s="2" t="s">
        <v>37</v>
      </c>
      <c r="C9" s="10" t="s">
        <v>15</v>
      </c>
      <c r="D9" s="10">
        <v>2</v>
      </c>
      <c r="E9" s="10">
        <v>2</v>
      </c>
      <c r="F9" s="10">
        <f t="shared" si="0"/>
        <v>3</v>
      </c>
      <c r="G9" s="10">
        <v>6</v>
      </c>
      <c r="H9" s="11" t="s">
        <v>97</v>
      </c>
      <c r="I9" s="15"/>
      <c r="J9" s="9" t="s">
        <v>90</v>
      </c>
      <c r="K9" s="2" t="s">
        <v>78</v>
      </c>
      <c r="L9" s="10" t="s">
        <v>15</v>
      </c>
      <c r="M9" s="10">
        <v>2</v>
      </c>
      <c r="N9" s="10">
        <v>0</v>
      </c>
      <c r="O9" s="10">
        <f t="shared" si="1"/>
        <v>2</v>
      </c>
      <c r="P9" s="61">
        <v>2</v>
      </c>
      <c r="Q9" s="103" t="s">
        <v>97</v>
      </c>
    </row>
    <row r="10" spans="1:18" x14ac:dyDescent="0.2">
      <c r="A10" s="9" t="s">
        <v>45</v>
      </c>
      <c r="B10" s="2" t="s">
        <v>68</v>
      </c>
      <c r="C10" s="10" t="s">
        <v>15</v>
      </c>
      <c r="D10" s="10">
        <v>2</v>
      </c>
      <c r="E10" s="10">
        <v>6</v>
      </c>
      <c r="F10" s="10">
        <f t="shared" si="0"/>
        <v>5</v>
      </c>
      <c r="G10" s="10">
        <v>12</v>
      </c>
      <c r="H10" s="11" t="s">
        <v>97</v>
      </c>
      <c r="I10" s="15"/>
      <c r="J10" s="9" t="s">
        <v>43</v>
      </c>
      <c r="K10" s="2" t="s">
        <v>1</v>
      </c>
      <c r="L10" s="10" t="s">
        <v>15</v>
      </c>
      <c r="M10" s="10">
        <v>2</v>
      </c>
      <c r="N10" s="10">
        <v>2</v>
      </c>
      <c r="O10" s="10">
        <f t="shared" si="1"/>
        <v>3</v>
      </c>
      <c r="P10" s="61">
        <v>5</v>
      </c>
      <c r="Q10" s="103" t="s">
        <v>97</v>
      </c>
    </row>
    <row r="11" spans="1:18" ht="16" thickBot="1" x14ac:dyDescent="0.25">
      <c r="A11" s="78" t="s">
        <v>81</v>
      </c>
      <c r="B11" s="100" t="s">
        <v>82</v>
      </c>
      <c r="C11" s="79" t="s">
        <v>15</v>
      </c>
      <c r="D11" s="79">
        <v>1</v>
      </c>
      <c r="E11" s="79">
        <v>0</v>
      </c>
      <c r="F11" s="79">
        <f t="shared" si="0"/>
        <v>1</v>
      </c>
      <c r="G11" s="80">
        <v>1</v>
      </c>
      <c r="H11" s="244" t="s">
        <v>97</v>
      </c>
      <c r="I11" s="15"/>
      <c r="J11" s="78" t="s">
        <v>46</v>
      </c>
      <c r="K11" s="100" t="s">
        <v>14</v>
      </c>
      <c r="L11" s="79" t="s">
        <v>15</v>
      </c>
      <c r="M11" s="79">
        <v>2</v>
      </c>
      <c r="N11" s="79">
        <v>2</v>
      </c>
      <c r="O11" s="79">
        <f t="shared" si="1"/>
        <v>3</v>
      </c>
      <c r="P11" s="101">
        <v>6</v>
      </c>
      <c r="Q11" s="102" t="s">
        <v>97</v>
      </c>
      <c r="R11" s="82"/>
    </row>
    <row r="12" spans="1:18" ht="16" thickBot="1" x14ac:dyDescent="0.25">
      <c r="A12" s="35"/>
      <c r="B12" s="36"/>
      <c r="C12" s="36"/>
      <c r="D12" s="43"/>
      <c r="E12" s="43"/>
      <c r="F12" s="37">
        <f>SUM(F5:F11)</f>
        <v>18</v>
      </c>
      <c r="G12" s="66">
        <f>SUM(G5:G11)</f>
        <v>30</v>
      </c>
      <c r="H12" s="8"/>
      <c r="I12" s="15"/>
      <c r="J12" s="15"/>
      <c r="K12" s="15"/>
      <c r="L12" s="4"/>
      <c r="M12" s="4"/>
      <c r="N12" s="4"/>
      <c r="O12" s="34">
        <f>SUM(O5:O11)</f>
        <v>19</v>
      </c>
      <c r="P12" s="67">
        <f>SUM(P5:P11)</f>
        <v>30</v>
      </c>
      <c r="Q12" s="74"/>
    </row>
    <row r="13" spans="1:18" x14ac:dyDescent="0.2">
      <c r="A13" s="39"/>
      <c r="B13" s="38"/>
      <c r="C13" s="38"/>
      <c r="D13" s="38"/>
      <c r="E13" s="38"/>
      <c r="F13" s="38"/>
      <c r="G13" s="38"/>
      <c r="H13" s="38"/>
      <c r="I13" s="1"/>
      <c r="J13" s="1"/>
      <c r="K13" s="1"/>
      <c r="L13" s="41"/>
      <c r="M13" s="48"/>
      <c r="N13" s="12"/>
      <c r="O13" s="38"/>
      <c r="P13" s="38"/>
      <c r="Q13" s="40"/>
    </row>
    <row r="14" spans="1:18" ht="11.25" customHeight="1" thickBot="1" x14ac:dyDescent="0.25">
      <c r="A14" s="6"/>
      <c r="B14" s="3"/>
      <c r="C14" s="1"/>
      <c r="D14" s="41"/>
      <c r="E14" s="41"/>
      <c r="F14" s="41"/>
      <c r="G14" s="41"/>
      <c r="H14" s="41"/>
      <c r="I14" s="1"/>
      <c r="J14" s="1"/>
      <c r="K14" s="1"/>
      <c r="L14" s="1"/>
      <c r="M14" s="12"/>
      <c r="N14" s="12"/>
      <c r="O14" s="13"/>
      <c r="P14" s="13"/>
      <c r="Q14" s="14"/>
    </row>
    <row r="15" spans="1:18" ht="16" thickBot="1" x14ac:dyDescent="0.25">
      <c r="A15" s="270" t="s">
        <v>11</v>
      </c>
      <c r="B15" s="271"/>
      <c r="C15" s="271"/>
      <c r="D15" s="271"/>
      <c r="E15" s="271"/>
      <c r="F15" s="271"/>
      <c r="G15" s="315"/>
      <c r="H15" s="272"/>
      <c r="I15" s="15"/>
      <c r="J15" s="270" t="s">
        <v>19</v>
      </c>
      <c r="K15" s="271"/>
      <c r="L15" s="271"/>
      <c r="M15" s="271"/>
      <c r="N15" s="271"/>
      <c r="O15" s="271"/>
      <c r="P15" s="315"/>
      <c r="Q15" s="272"/>
    </row>
    <row r="16" spans="1:18" ht="16" thickBot="1" x14ac:dyDescent="0.25">
      <c r="A16" s="116" t="s">
        <v>6</v>
      </c>
      <c r="B16" s="117" t="s">
        <v>7</v>
      </c>
      <c r="C16" s="118" t="s">
        <v>8</v>
      </c>
      <c r="D16" s="119" t="s">
        <v>2</v>
      </c>
      <c r="E16" s="119" t="s">
        <v>3</v>
      </c>
      <c r="F16" s="119" t="s">
        <v>4</v>
      </c>
      <c r="G16" s="120" t="s">
        <v>5</v>
      </c>
      <c r="H16" s="121" t="s">
        <v>96</v>
      </c>
      <c r="I16" s="32"/>
      <c r="J16" s="250" t="s">
        <v>6</v>
      </c>
      <c r="K16" s="251" t="s">
        <v>7</v>
      </c>
      <c r="L16" s="252" t="s">
        <v>8</v>
      </c>
      <c r="M16" s="234" t="s">
        <v>2</v>
      </c>
      <c r="N16" s="234" t="s">
        <v>3</v>
      </c>
      <c r="O16" s="234" t="s">
        <v>4</v>
      </c>
      <c r="P16" s="239" t="s">
        <v>5</v>
      </c>
      <c r="Q16" s="253" t="s">
        <v>96</v>
      </c>
    </row>
    <row r="17" spans="1:17" x14ac:dyDescent="0.2">
      <c r="A17" s="137" t="s">
        <v>47</v>
      </c>
      <c r="B17" s="122" t="s">
        <v>109</v>
      </c>
      <c r="C17" s="123" t="s">
        <v>15</v>
      </c>
      <c r="D17" s="123">
        <v>2</v>
      </c>
      <c r="E17" s="123">
        <v>6</v>
      </c>
      <c r="F17" s="123">
        <v>5</v>
      </c>
      <c r="G17" s="124">
        <v>8</v>
      </c>
      <c r="H17" s="125" t="s">
        <v>98</v>
      </c>
      <c r="I17" s="15"/>
      <c r="J17" s="245" t="s">
        <v>51</v>
      </c>
      <c r="K17" s="246" t="s">
        <v>100</v>
      </c>
      <c r="L17" s="247" t="s">
        <v>15</v>
      </c>
      <c r="M17" s="247">
        <v>2</v>
      </c>
      <c r="N17" s="247">
        <v>6</v>
      </c>
      <c r="O17" s="247">
        <v>5</v>
      </c>
      <c r="P17" s="248">
        <v>10</v>
      </c>
      <c r="Q17" s="249" t="s">
        <v>101</v>
      </c>
    </row>
    <row r="18" spans="1:17" x14ac:dyDescent="0.2">
      <c r="A18" s="9" t="s">
        <v>79</v>
      </c>
      <c r="B18" s="2" t="s">
        <v>70</v>
      </c>
      <c r="C18" s="10" t="s">
        <v>15</v>
      </c>
      <c r="D18" s="10">
        <v>2</v>
      </c>
      <c r="E18" s="10">
        <v>0</v>
      </c>
      <c r="F18" s="10">
        <v>2</v>
      </c>
      <c r="G18" s="61">
        <v>2</v>
      </c>
      <c r="H18" s="88" t="s">
        <v>97</v>
      </c>
      <c r="I18" s="15"/>
      <c r="J18" s="9" t="s">
        <v>80</v>
      </c>
      <c r="K18" s="2" t="s">
        <v>71</v>
      </c>
      <c r="L18" s="10" t="s">
        <v>15</v>
      </c>
      <c r="M18" s="10">
        <v>2</v>
      </c>
      <c r="N18" s="10">
        <v>0</v>
      </c>
      <c r="O18" s="10">
        <v>2</v>
      </c>
      <c r="P18" s="61">
        <v>2</v>
      </c>
      <c r="Q18" s="89" t="s">
        <v>97</v>
      </c>
    </row>
    <row r="19" spans="1:17" x14ac:dyDescent="0.2">
      <c r="A19" s="9" t="s">
        <v>49</v>
      </c>
      <c r="B19" s="2" t="s">
        <v>16</v>
      </c>
      <c r="C19" s="10" t="s">
        <v>15</v>
      </c>
      <c r="D19" s="10">
        <v>2</v>
      </c>
      <c r="E19" s="10">
        <v>2</v>
      </c>
      <c r="F19" s="10">
        <v>3</v>
      </c>
      <c r="G19" s="61">
        <v>5</v>
      </c>
      <c r="H19" s="88" t="s">
        <v>97</v>
      </c>
      <c r="I19" s="15"/>
      <c r="J19" s="9" t="s">
        <v>52</v>
      </c>
      <c r="K19" s="2" t="s">
        <v>20</v>
      </c>
      <c r="L19" s="10" t="s">
        <v>15</v>
      </c>
      <c r="M19" s="10">
        <v>2</v>
      </c>
      <c r="N19" s="10">
        <v>0</v>
      </c>
      <c r="O19" s="10">
        <v>2</v>
      </c>
      <c r="P19" s="61">
        <v>4</v>
      </c>
      <c r="Q19" s="89" t="s">
        <v>97</v>
      </c>
    </row>
    <row r="20" spans="1:17" x14ac:dyDescent="0.2">
      <c r="A20" s="9" t="s">
        <v>48</v>
      </c>
      <c r="B20" s="2" t="s">
        <v>17</v>
      </c>
      <c r="C20" s="10" t="s">
        <v>15</v>
      </c>
      <c r="D20" s="10">
        <v>2</v>
      </c>
      <c r="E20" s="10">
        <v>2</v>
      </c>
      <c r="F20" s="10">
        <v>3</v>
      </c>
      <c r="G20" s="61">
        <v>5</v>
      </c>
      <c r="H20" s="88" t="s">
        <v>97</v>
      </c>
      <c r="I20" s="15"/>
      <c r="J20" s="9" t="s">
        <v>53</v>
      </c>
      <c r="K20" s="2" t="s">
        <v>21</v>
      </c>
      <c r="L20" s="10" t="s">
        <v>15</v>
      </c>
      <c r="M20" s="10">
        <v>2</v>
      </c>
      <c r="N20" s="10">
        <v>2</v>
      </c>
      <c r="O20" s="10">
        <v>3</v>
      </c>
      <c r="P20" s="61">
        <v>5</v>
      </c>
      <c r="Q20" s="89" t="s">
        <v>97</v>
      </c>
    </row>
    <row r="21" spans="1:17" x14ac:dyDescent="0.2">
      <c r="A21" s="9" t="s">
        <v>50</v>
      </c>
      <c r="B21" s="2" t="s">
        <v>18</v>
      </c>
      <c r="C21" s="10" t="s">
        <v>15</v>
      </c>
      <c r="D21" s="10">
        <v>2</v>
      </c>
      <c r="E21" s="10">
        <v>0</v>
      </c>
      <c r="F21" s="10">
        <v>2</v>
      </c>
      <c r="G21" s="61">
        <v>3</v>
      </c>
      <c r="H21" s="88" t="s">
        <v>97</v>
      </c>
      <c r="I21" s="15"/>
      <c r="J21" s="9" t="s">
        <v>119</v>
      </c>
      <c r="K21" s="2" t="s">
        <v>23</v>
      </c>
      <c r="L21" s="10" t="s">
        <v>15</v>
      </c>
      <c r="M21" s="10">
        <v>2</v>
      </c>
      <c r="N21" s="10">
        <v>0</v>
      </c>
      <c r="O21" s="10">
        <f>M21+(N21/2)</f>
        <v>2</v>
      </c>
      <c r="P21" s="61">
        <v>4</v>
      </c>
      <c r="Q21" s="89" t="s">
        <v>97</v>
      </c>
    </row>
    <row r="22" spans="1:17" x14ac:dyDescent="0.2">
      <c r="A22" s="9" t="s">
        <v>118</v>
      </c>
      <c r="B22" s="147" t="s">
        <v>117</v>
      </c>
      <c r="C22" s="10" t="s">
        <v>15</v>
      </c>
      <c r="D22" s="10">
        <v>1</v>
      </c>
      <c r="E22" s="10">
        <v>2</v>
      </c>
      <c r="F22" s="10">
        <v>2</v>
      </c>
      <c r="G22" s="10">
        <v>4</v>
      </c>
      <c r="H22" s="88" t="s">
        <v>97</v>
      </c>
      <c r="I22" s="15"/>
      <c r="J22" s="9"/>
      <c r="K22" s="2" t="s">
        <v>85</v>
      </c>
      <c r="L22" s="10" t="s">
        <v>27</v>
      </c>
      <c r="M22" s="10">
        <v>2</v>
      </c>
      <c r="N22" s="10">
        <v>0</v>
      </c>
      <c r="O22" s="10">
        <v>2</v>
      </c>
      <c r="P22" s="61">
        <v>3</v>
      </c>
      <c r="Q22" s="89" t="s">
        <v>97</v>
      </c>
    </row>
    <row r="23" spans="1:17" ht="16" thickBot="1" x14ac:dyDescent="0.25">
      <c r="A23" s="20"/>
      <c r="B23" s="21" t="s">
        <v>86</v>
      </c>
      <c r="C23" s="22" t="s">
        <v>27</v>
      </c>
      <c r="D23" s="22">
        <v>2</v>
      </c>
      <c r="E23" s="22">
        <v>0</v>
      </c>
      <c r="F23" s="22">
        <v>2</v>
      </c>
      <c r="G23" s="62">
        <v>3</v>
      </c>
      <c r="H23" s="113" t="s">
        <v>97</v>
      </c>
      <c r="I23" s="15"/>
      <c r="J23" s="20" t="s">
        <v>123</v>
      </c>
      <c r="K23" s="21" t="s">
        <v>29</v>
      </c>
      <c r="L23" s="22" t="s">
        <v>15</v>
      </c>
      <c r="M23" s="22">
        <v>0</v>
      </c>
      <c r="N23" s="22">
        <v>0</v>
      </c>
      <c r="O23" s="22">
        <v>0</v>
      </c>
      <c r="P23" s="62">
        <v>2</v>
      </c>
      <c r="Q23" s="90" t="s">
        <v>97</v>
      </c>
    </row>
    <row r="24" spans="1:17" ht="16" thickBot="1" x14ac:dyDescent="0.25">
      <c r="A24" s="30"/>
      <c r="B24" s="15"/>
      <c r="C24" s="4"/>
      <c r="D24" s="4"/>
      <c r="E24" s="4"/>
      <c r="F24" s="49">
        <f>SUM(F17:F23)</f>
        <v>19</v>
      </c>
      <c r="G24" s="71">
        <f>SUM(G17:G23)</f>
        <v>30</v>
      </c>
      <c r="H24" s="126"/>
      <c r="I24" s="15"/>
      <c r="J24" s="15"/>
      <c r="K24" s="15"/>
      <c r="L24" s="4"/>
      <c r="M24" s="4"/>
      <c r="N24" s="4"/>
      <c r="O24" s="49">
        <f>SUM(O17:O23)</f>
        <v>16</v>
      </c>
      <c r="P24" s="237">
        <f>SUM(P17:P23)</f>
        <v>30</v>
      </c>
      <c r="Q24" s="70"/>
    </row>
    <row r="25" spans="1:17" x14ac:dyDescent="0.2">
      <c r="A25" s="30"/>
      <c r="B25" s="15"/>
      <c r="C25" s="4"/>
      <c r="D25" s="4"/>
      <c r="E25" s="4"/>
      <c r="F25" s="38"/>
      <c r="G25" s="38"/>
      <c r="H25" s="38"/>
      <c r="I25" s="15"/>
      <c r="J25" s="15"/>
      <c r="K25" s="15"/>
      <c r="L25" s="4"/>
      <c r="M25" s="4"/>
      <c r="N25" s="4"/>
      <c r="O25" s="4"/>
      <c r="P25" s="4"/>
      <c r="Q25" s="51"/>
    </row>
    <row r="26" spans="1:17" ht="16" thickBot="1" x14ac:dyDescent="0.25">
      <c r="A26" s="30"/>
      <c r="B26" s="15"/>
      <c r="C26" s="15"/>
      <c r="D26" s="4"/>
      <c r="E26" s="4"/>
      <c r="F26" s="4"/>
      <c r="G26" s="4"/>
      <c r="H26" s="4"/>
      <c r="I26" s="15"/>
      <c r="J26" s="15"/>
      <c r="K26" s="15"/>
      <c r="L26" s="15"/>
      <c r="M26" s="15"/>
      <c r="N26" s="15"/>
      <c r="O26" s="15"/>
      <c r="P26" s="15"/>
      <c r="Q26" s="29"/>
    </row>
    <row r="27" spans="1:17" ht="15.75" customHeight="1" thickBot="1" x14ac:dyDescent="0.25">
      <c r="A27" s="302" t="s">
        <v>22</v>
      </c>
      <c r="B27" s="303"/>
      <c r="C27" s="303"/>
      <c r="D27" s="303"/>
      <c r="E27" s="303"/>
      <c r="F27" s="303"/>
      <c r="G27" s="303"/>
      <c r="H27" s="304"/>
      <c r="I27" s="33"/>
      <c r="J27" s="273" t="s">
        <v>30</v>
      </c>
      <c r="K27" s="274"/>
      <c r="L27" s="274"/>
      <c r="M27" s="274"/>
      <c r="N27" s="274"/>
      <c r="O27" s="274"/>
      <c r="P27" s="310"/>
      <c r="Q27" s="275"/>
    </row>
    <row r="28" spans="1:17" x14ac:dyDescent="0.2">
      <c r="A28" s="24" t="s">
        <v>6</v>
      </c>
      <c r="B28" s="25" t="s">
        <v>7</v>
      </c>
      <c r="C28" s="26" t="s">
        <v>8</v>
      </c>
      <c r="D28" s="27" t="s">
        <v>2</v>
      </c>
      <c r="E28" s="27" t="s">
        <v>3</v>
      </c>
      <c r="F28" s="27" t="s">
        <v>4</v>
      </c>
      <c r="G28" s="60" t="s">
        <v>5</v>
      </c>
      <c r="H28" s="73" t="s">
        <v>96</v>
      </c>
      <c r="I28" s="15"/>
      <c r="J28" s="24" t="s">
        <v>6</v>
      </c>
      <c r="K28" s="25" t="s">
        <v>7</v>
      </c>
      <c r="L28" s="26" t="s">
        <v>8</v>
      </c>
      <c r="M28" s="27" t="s">
        <v>2</v>
      </c>
      <c r="N28" s="27" t="s">
        <v>3</v>
      </c>
      <c r="O28" s="27" t="s">
        <v>4</v>
      </c>
      <c r="P28" s="28" t="s">
        <v>5</v>
      </c>
      <c r="Q28" s="68" t="s">
        <v>96</v>
      </c>
    </row>
    <row r="29" spans="1:17" x14ac:dyDescent="0.2">
      <c r="A29" s="9" t="s">
        <v>54</v>
      </c>
      <c r="B29" s="2" t="s">
        <v>102</v>
      </c>
      <c r="C29" s="10" t="s">
        <v>15</v>
      </c>
      <c r="D29" s="10">
        <v>2</v>
      </c>
      <c r="E29" s="10">
        <v>6</v>
      </c>
      <c r="F29" s="10">
        <f>D29+(E29/2)</f>
        <v>5</v>
      </c>
      <c r="G29" s="61">
        <v>10</v>
      </c>
      <c r="H29" s="110" t="s">
        <v>103</v>
      </c>
      <c r="I29" s="15"/>
      <c r="J29" s="9" t="s">
        <v>58</v>
      </c>
      <c r="K29" s="2" t="s">
        <v>104</v>
      </c>
      <c r="L29" s="10" t="s">
        <v>15</v>
      </c>
      <c r="M29" s="10">
        <v>2</v>
      </c>
      <c r="N29" s="10">
        <v>6</v>
      </c>
      <c r="O29" s="10">
        <f t="shared" ref="O29:O34" si="2">M29+(N29/2)</f>
        <v>5</v>
      </c>
      <c r="P29" s="11">
        <v>10</v>
      </c>
      <c r="Q29" s="111" t="s">
        <v>105</v>
      </c>
    </row>
    <row r="30" spans="1:17" ht="16" x14ac:dyDescent="0.2">
      <c r="A30" s="9" t="s">
        <v>120</v>
      </c>
      <c r="B30" s="2" t="s">
        <v>92</v>
      </c>
      <c r="C30" s="10" t="s">
        <v>15</v>
      </c>
      <c r="D30" s="10">
        <v>1</v>
      </c>
      <c r="E30" s="10">
        <v>2</v>
      </c>
      <c r="F30" s="10">
        <f>D30+(E30/2)</f>
        <v>2</v>
      </c>
      <c r="G30" s="61">
        <v>3</v>
      </c>
      <c r="H30" s="106" t="s">
        <v>97</v>
      </c>
      <c r="I30" s="15"/>
      <c r="J30" s="9" t="s">
        <v>59</v>
      </c>
      <c r="K30" s="2" t="s">
        <v>31</v>
      </c>
      <c r="L30" s="10" t="s">
        <v>15</v>
      </c>
      <c r="M30" s="10">
        <v>2</v>
      </c>
      <c r="N30" s="10">
        <v>0</v>
      </c>
      <c r="O30" s="10">
        <f t="shared" si="2"/>
        <v>2</v>
      </c>
      <c r="P30" s="11">
        <v>2</v>
      </c>
      <c r="Q30" s="11" t="s">
        <v>97</v>
      </c>
    </row>
    <row r="31" spans="1:17" ht="16" x14ac:dyDescent="0.2">
      <c r="A31" s="9" t="s">
        <v>56</v>
      </c>
      <c r="B31" s="2" t="s">
        <v>24</v>
      </c>
      <c r="C31" s="10" t="s">
        <v>15</v>
      </c>
      <c r="D31" s="10">
        <v>2</v>
      </c>
      <c r="E31" s="10">
        <v>0</v>
      </c>
      <c r="F31" s="10">
        <f>D31+(E31/2)</f>
        <v>2</v>
      </c>
      <c r="G31" s="61">
        <v>2</v>
      </c>
      <c r="H31" s="106" t="s">
        <v>97</v>
      </c>
      <c r="I31" s="15"/>
      <c r="J31" s="9" t="s">
        <v>60</v>
      </c>
      <c r="K31" s="2" t="s">
        <v>32</v>
      </c>
      <c r="L31" s="10" t="s">
        <v>15</v>
      </c>
      <c r="M31" s="10">
        <v>2</v>
      </c>
      <c r="N31" s="10">
        <v>0</v>
      </c>
      <c r="O31" s="10">
        <f t="shared" si="2"/>
        <v>2</v>
      </c>
      <c r="P31" s="11">
        <v>2</v>
      </c>
      <c r="Q31" s="11" t="s">
        <v>97</v>
      </c>
    </row>
    <row r="32" spans="1:17" x14ac:dyDescent="0.2">
      <c r="A32" s="75" t="s">
        <v>55</v>
      </c>
      <c r="B32" s="85" t="s">
        <v>25</v>
      </c>
      <c r="C32" s="76" t="s">
        <v>15</v>
      </c>
      <c r="D32" s="76">
        <v>2</v>
      </c>
      <c r="E32" s="76">
        <v>4</v>
      </c>
      <c r="F32" s="76">
        <f>D32+(E32/2)</f>
        <v>4</v>
      </c>
      <c r="G32" s="84">
        <v>5</v>
      </c>
      <c r="H32" s="109" t="s">
        <v>111</v>
      </c>
      <c r="I32" s="15"/>
      <c r="J32" s="75" t="s">
        <v>62</v>
      </c>
      <c r="K32" s="85" t="s">
        <v>34</v>
      </c>
      <c r="L32" s="76" t="s">
        <v>15</v>
      </c>
      <c r="M32" s="76">
        <v>2</v>
      </c>
      <c r="N32" s="76">
        <v>2</v>
      </c>
      <c r="O32" s="76">
        <f t="shared" si="2"/>
        <v>3</v>
      </c>
      <c r="P32" s="86">
        <v>5</v>
      </c>
      <c r="Q32" s="112" t="s">
        <v>191</v>
      </c>
    </row>
    <row r="33" spans="1:17" s="87" customFormat="1" ht="16" x14ac:dyDescent="0.2">
      <c r="A33" s="9" t="s">
        <v>57</v>
      </c>
      <c r="B33" s="2" t="s">
        <v>26</v>
      </c>
      <c r="C33" s="10" t="s">
        <v>15</v>
      </c>
      <c r="D33" s="10">
        <v>3</v>
      </c>
      <c r="E33" s="10">
        <v>0</v>
      </c>
      <c r="F33" s="10">
        <f>D33+(E33/2)</f>
        <v>3</v>
      </c>
      <c r="G33" s="61">
        <v>3</v>
      </c>
      <c r="H33" s="107" t="s">
        <v>97</v>
      </c>
      <c r="I33" s="15"/>
      <c r="J33" s="9" t="s">
        <v>61</v>
      </c>
      <c r="K33" s="2" t="s">
        <v>33</v>
      </c>
      <c r="L33" s="10" t="s">
        <v>15</v>
      </c>
      <c r="M33" s="10">
        <v>2</v>
      </c>
      <c r="N33" s="10">
        <v>0</v>
      </c>
      <c r="O33" s="10">
        <f t="shared" si="2"/>
        <v>2</v>
      </c>
      <c r="P33" s="11">
        <v>3</v>
      </c>
      <c r="Q33" s="11" t="s">
        <v>97</v>
      </c>
    </row>
    <row r="34" spans="1:17" ht="16" x14ac:dyDescent="0.2">
      <c r="A34" s="39"/>
      <c r="B34" s="53" t="s">
        <v>86</v>
      </c>
      <c r="C34" s="10" t="s">
        <v>27</v>
      </c>
      <c r="D34" s="54">
        <v>2</v>
      </c>
      <c r="E34" s="41">
        <v>0</v>
      </c>
      <c r="F34" s="58">
        <v>2</v>
      </c>
      <c r="G34" s="72">
        <v>3</v>
      </c>
      <c r="H34" s="107" t="s">
        <v>97</v>
      </c>
      <c r="I34" s="15"/>
      <c r="J34" s="9" t="s">
        <v>63</v>
      </c>
      <c r="K34" s="2" t="s">
        <v>35</v>
      </c>
      <c r="L34" s="10" t="s">
        <v>15</v>
      </c>
      <c r="M34" s="10">
        <v>3</v>
      </c>
      <c r="N34" s="10">
        <v>0</v>
      </c>
      <c r="O34" s="10">
        <f t="shared" si="2"/>
        <v>3</v>
      </c>
      <c r="P34" s="11">
        <v>3</v>
      </c>
      <c r="Q34" s="11" t="s">
        <v>97</v>
      </c>
    </row>
    <row r="35" spans="1:17" ht="17" thickBot="1" x14ac:dyDescent="0.25">
      <c r="A35" s="20"/>
      <c r="B35" s="21" t="s">
        <v>84</v>
      </c>
      <c r="C35" s="146" t="s">
        <v>27</v>
      </c>
      <c r="D35" s="22">
        <v>2</v>
      </c>
      <c r="E35" s="22">
        <v>0</v>
      </c>
      <c r="F35" s="22">
        <f>D35+(E35/2)</f>
        <v>2</v>
      </c>
      <c r="G35" s="62">
        <v>4</v>
      </c>
      <c r="H35" s="108" t="s">
        <v>97</v>
      </c>
      <c r="I35" s="15"/>
      <c r="J35" s="39"/>
      <c r="K35" s="53" t="s">
        <v>86</v>
      </c>
      <c r="L35" s="54" t="s">
        <v>15</v>
      </c>
      <c r="M35" s="54">
        <v>2</v>
      </c>
      <c r="N35" s="56">
        <v>0</v>
      </c>
      <c r="O35" s="57">
        <v>2</v>
      </c>
      <c r="P35" s="55">
        <v>3</v>
      </c>
      <c r="Q35" s="55" t="s">
        <v>97</v>
      </c>
    </row>
    <row r="36" spans="1:17" ht="16" thickBot="1" x14ac:dyDescent="0.25">
      <c r="A36" s="30"/>
      <c r="B36" s="15"/>
      <c r="C36" s="4"/>
      <c r="D36" s="4"/>
      <c r="E36" s="4"/>
      <c r="F36" s="49">
        <f>SUM(F29:F35)</f>
        <v>20</v>
      </c>
      <c r="G36" s="237">
        <f>SUM(G29:G35)</f>
        <v>30</v>
      </c>
      <c r="H36" s="136"/>
      <c r="I36" s="15"/>
      <c r="J36" s="20" t="s">
        <v>124</v>
      </c>
      <c r="K36" s="21" t="s">
        <v>28</v>
      </c>
      <c r="L36" s="22" t="s">
        <v>15</v>
      </c>
      <c r="M36" s="22">
        <v>0</v>
      </c>
      <c r="N36" s="22">
        <v>0</v>
      </c>
      <c r="O36" s="22">
        <f>M36+(N36/2)</f>
        <v>0</v>
      </c>
      <c r="P36" s="23">
        <v>2</v>
      </c>
      <c r="Q36" s="23"/>
    </row>
    <row r="37" spans="1:17" ht="16" thickBot="1" x14ac:dyDescent="0.25">
      <c r="A37" s="30"/>
      <c r="B37" s="15"/>
      <c r="C37" s="4"/>
      <c r="D37" s="4"/>
      <c r="E37" s="4"/>
      <c r="F37" s="4"/>
      <c r="G37" s="4"/>
      <c r="H37" s="135"/>
      <c r="I37" s="15"/>
      <c r="J37" s="15"/>
      <c r="K37" s="15"/>
      <c r="L37" s="4"/>
      <c r="M37" s="13"/>
      <c r="N37" s="13"/>
      <c r="O37" s="34">
        <f>SUM(O29:O36)</f>
        <v>19</v>
      </c>
      <c r="P37" s="50">
        <f>SUM(P29:P36)</f>
        <v>30</v>
      </c>
      <c r="Q37" s="50" t="s">
        <v>9</v>
      </c>
    </row>
    <row r="38" spans="1:17" x14ac:dyDescent="0.2">
      <c r="A38" s="30"/>
      <c r="B38" s="15"/>
      <c r="C38" s="15"/>
      <c r="D38" s="4"/>
      <c r="E38" s="4"/>
      <c r="F38" s="4"/>
      <c r="G38" s="4"/>
      <c r="H38" s="4"/>
      <c r="I38" s="15"/>
      <c r="J38" s="38"/>
      <c r="K38" s="38"/>
      <c r="L38" s="38"/>
      <c r="M38" s="38"/>
      <c r="N38" s="38"/>
      <c r="O38" s="38"/>
      <c r="P38" s="38"/>
      <c r="Q38" s="40"/>
    </row>
    <row r="39" spans="1:17" ht="16" thickBot="1" x14ac:dyDescent="0.25">
      <c r="A39" s="30"/>
      <c r="B39" s="15"/>
      <c r="C39" s="15"/>
      <c r="D39" s="4"/>
      <c r="E39" s="4"/>
      <c r="F39" s="4"/>
      <c r="G39" s="4"/>
      <c r="H39" s="4"/>
      <c r="I39" s="15"/>
      <c r="J39" s="15"/>
      <c r="K39" s="15"/>
      <c r="L39" s="15"/>
      <c r="M39" s="15"/>
      <c r="N39" s="15"/>
      <c r="O39" s="15"/>
      <c r="P39" s="15"/>
      <c r="Q39" s="29"/>
    </row>
    <row r="40" spans="1:17" ht="15.75" customHeight="1" thickBot="1" x14ac:dyDescent="0.25">
      <c r="A40" s="302" t="s">
        <v>38</v>
      </c>
      <c r="B40" s="303"/>
      <c r="C40" s="303"/>
      <c r="D40" s="303"/>
      <c r="E40" s="303"/>
      <c r="F40" s="303"/>
      <c r="G40" s="303"/>
      <c r="H40" s="304"/>
      <c r="I40" s="15"/>
      <c r="J40" s="273" t="s">
        <v>39</v>
      </c>
      <c r="K40" s="274"/>
      <c r="L40" s="274"/>
      <c r="M40" s="274"/>
      <c r="N40" s="274"/>
      <c r="O40" s="274"/>
      <c r="P40" s="310"/>
      <c r="Q40" s="275"/>
    </row>
    <row r="41" spans="1:17" ht="16" thickBot="1" x14ac:dyDescent="0.25">
      <c r="A41" s="250" t="s">
        <v>6</v>
      </c>
      <c r="B41" s="251" t="s">
        <v>7</v>
      </c>
      <c r="C41" s="252" t="s">
        <v>8</v>
      </c>
      <c r="D41" s="234" t="s">
        <v>2</v>
      </c>
      <c r="E41" s="234" t="s">
        <v>3</v>
      </c>
      <c r="F41" s="234" t="s">
        <v>4</v>
      </c>
      <c r="G41" s="235" t="s">
        <v>5</v>
      </c>
      <c r="H41" s="238" t="s">
        <v>96</v>
      </c>
      <c r="I41" s="15"/>
      <c r="J41" s="250" t="s">
        <v>6</v>
      </c>
      <c r="K41" s="251" t="s">
        <v>7</v>
      </c>
      <c r="L41" s="252" t="s">
        <v>8</v>
      </c>
      <c r="M41" s="234" t="s">
        <v>2</v>
      </c>
      <c r="N41" s="234" t="s">
        <v>3</v>
      </c>
      <c r="O41" s="234" t="s">
        <v>4</v>
      </c>
      <c r="P41" s="235" t="s">
        <v>5</v>
      </c>
      <c r="Q41" s="260" t="s">
        <v>96</v>
      </c>
    </row>
    <row r="42" spans="1:17" ht="28" x14ac:dyDescent="0.2">
      <c r="A42" s="254" t="s">
        <v>64</v>
      </c>
      <c r="B42" s="255" t="s">
        <v>106</v>
      </c>
      <c r="C42" s="256" t="s">
        <v>15</v>
      </c>
      <c r="D42" s="256">
        <v>2</v>
      </c>
      <c r="E42" s="256">
        <v>6</v>
      </c>
      <c r="F42" s="256">
        <f t="shared" ref="F42:F43" si="3">D42+(E42/2)</f>
        <v>5</v>
      </c>
      <c r="G42" s="257">
        <v>12</v>
      </c>
      <c r="H42" s="258" t="s">
        <v>107</v>
      </c>
      <c r="I42" s="15"/>
      <c r="J42" s="254" t="s">
        <v>69</v>
      </c>
      <c r="K42" s="255" t="s">
        <v>72</v>
      </c>
      <c r="L42" s="256" t="s">
        <v>15</v>
      </c>
      <c r="M42" s="256">
        <v>2</v>
      </c>
      <c r="N42" s="256">
        <v>6</v>
      </c>
      <c r="O42" s="256">
        <f>M42+(N42/2)</f>
        <v>5</v>
      </c>
      <c r="P42" s="257">
        <v>15</v>
      </c>
      <c r="Q42" s="259" t="s">
        <v>114</v>
      </c>
    </row>
    <row r="43" spans="1:17" ht="29.25" customHeight="1" x14ac:dyDescent="0.2">
      <c r="A43" s="75" t="s">
        <v>65</v>
      </c>
      <c r="B43" s="83" t="s">
        <v>108</v>
      </c>
      <c r="C43" s="76" t="s">
        <v>15</v>
      </c>
      <c r="D43" s="76">
        <v>2</v>
      </c>
      <c r="E43" s="76">
        <v>2</v>
      </c>
      <c r="F43" s="76">
        <f t="shared" si="3"/>
        <v>3</v>
      </c>
      <c r="G43" s="86">
        <v>7</v>
      </c>
      <c r="H43" s="112" t="s">
        <v>190</v>
      </c>
      <c r="I43" s="15"/>
      <c r="J43" s="9" t="s">
        <v>67</v>
      </c>
      <c r="K43" s="2" t="s">
        <v>36</v>
      </c>
      <c r="L43" s="10" t="s">
        <v>15</v>
      </c>
      <c r="M43" s="10">
        <v>2</v>
      </c>
      <c r="N43" s="10">
        <v>0</v>
      </c>
      <c r="O43" s="10">
        <f>M43+(N43/2)</f>
        <v>2</v>
      </c>
      <c r="P43" s="11">
        <v>3</v>
      </c>
      <c r="Q43" s="145" t="s">
        <v>97</v>
      </c>
    </row>
    <row r="44" spans="1:17" x14ac:dyDescent="0.2">
      <c r="A44" s="133" t="s">
        <v>121</v>
      </c>
      <c r="B44" s="134" t="s">
        <v>122</v>
      </c>
      <c r="C44" s="76" t="s">
        <v>15</v>
      </c>
      <c r="D44" s="76">
        <v>2</v>
      </c>
      <c r="E44" s="10">
        <v>0</v>
      </c>
      <c r="F44" s="10">
        <f>D44+(E44/2)</f>
        <v>2</v>
      </c>
      <c r="G44" s="11">
        <v>3</v>
      </c>
      <c r="H44" s="132"/>
      <c r="I44" s="15"/>
      <c r="J44" s="9"/>
      <c r="K44" s="2" t="s">
        <v>87</v>
      </c>
      <c r="L44" s="10" t="s">
        <v>27</v>
      </c>
      <c r="M44" s="10">
        <v>2</v>
      </c>
      <c r="N44" s="10">
        <v>0</v>
      </c>
      <c r="O44" s="10">
        <f>M44+(N44/2)</f>
        <v>2</v>
      </c>
      <c r="P44" s="11">
        <v>4</v>
      </c>
      <c r="Q44" s="145" t="s">
        <v>97</v>
      </c>
    </row>
    <row r="45" spans="1:17" ht="16" x14ac:dyDescent="0.2">
      <c r="A45" s="9"/>
      <c r="B45" s="2" t="s">
        <v>87</v>
      </c>
      <c r="C45" s="10" t="s">
        <v>27</v>
      </c>
      <c r="D45" s="10">
        <v>2</v>
      </c>
      <c r="E45" s="10">
        <v>0</v>
      </c>
      <c r="F45" s="10">
        <f>D45+(E45/2)</f>
        <v>2</v>
      </c>
      <c r="G45" s="11">
        <v>4</v>
      </c>
      <c r="H45" s="114" t="s">
        <v>97</v>
      </c>
      <c r="I45" s="15"/>
      <c r="J45" s="9"/>
      <c r="K45" s="2" t="s">
        <v>87</v>
      </c>
      <c r="L45" s="10" t="s">
        <v>27</v>
      </c>
      <c r="M45" s="10">
        <v>2</v>
      </c>
      <c r="N45" s="10">
        <v>0</v>
      </c>
      <c r="O45" s="10">
        <f>M45+(N45/2)</f>
        <v>2</v>
      </c>
      <c r="P45" s="11">
        <v>4</v>
      </c>
      <c r="Q45" s="145" t="s">
        <v>97</v>
      </c>
    </row>
    <row r="46" spans="1:17" ht="16" thickBot="1" x14ac:dyDescent="0.25">
      <c r="A46" s="20"/>
      <c r="B46" s="21" t="s">
        <v>87</v>
      </c>
      <c r="C46" s="22" t="s">
        <v>15</v>
      </c>
      <c r="D46" s="22">
        <v>2</v>
      </c>
      <c r="E46" s="22">
        <v>0</v>
      </c>
      <c r="F46" s="22">
        <f>D46+(E46/2)</f>
        <v>2</v>
      </c>
      <c r="G46" s="23">
        <v>4</v>
      </c>
      <c r="H46" s="115"/>
      <c r="I46" s="15"/>
      <c r="J46" s="220"/>
      <c r="K46" s="221" t="s">
        <v>87</v>
      </c>
      <c r="L46" s="146" t="s">
        <v>27</v>
      </c>
      <c r="M46" s="146">
        <v>2</v>
      </c>
      <c r="N46" s="146">
        <v>0</v>
      </c>
      <c r="O46" s="146">
        <f>M46+(N46/2)</f>
        <v>2</v>
      </c>
      <c r="P46" s="7">
        <v>4</v>
      </c>
      <c r="Q46" s="222" t="s">
        <v>97</v>
      </c>
    </row>
    <row r="47" spans="1:17" ht="16" thickBot="1" x14ac:dyDescent="0.25">
      <c r="A47" s="30"/>
      <c r="B47" s="15"/>
      <c r="C47" s="4"/>
      <c r="D47" s="4"/>
      <c r="E47" s="4"/>
      <c r="F47" s="49">
        <f>SUM(F41:F46)</f>
        <v>14</v>
      </c>
      <c r="G47" s="180">
        <f>SUM(G41:G46)</f>
        <v>30</v>
      </c>
      <c r="H47" s="228"/>
      <c r="I47" s="15"/>
      <c r="J47" s="15"/>
      <c r="K47" s="15"/>
      <c r="L47" s="15"/>
      <c r="M47" s="4"/>
      <c r="N47" s="4"/>
      <c r="O47" s="31">
        <f>SUM(O42:O46)</f>
        <v>13</v>
      </c>
      <c r="P47" s="7">
        <f>SUM(P42:P46)</f>
        <v>30</v>
      </c>
      <c r="Q47" s="7"/>
    </row>
    <row r="48" spans="1:17" x14ac:dyDescent="0.2">
      <c r="A48" s="30"/>
      <c r="B48" s="15"/>
      <c r="C48" s="4"/>
      <c r="D48" s="4"/>
      <c r="E48" s="4"/>
      <c r="F48" s="4"/>
      <c r="G48" s="4"/>
      <c r="H48" s="4"/>
      <c r="I48" s="15"/>
      <c r="J48" s="15"/>
      <c r="K48" s="15"/>
      <c r="L48" s="15"/>
      <c r="M48" s="4"/>
      <c r="N48" s="4"/>
      <c r="O48" s="4"/>
      <c r="P48" s="4"/>
      <c r="Q48" s="52"/>
    </row>
    <row r="49" spans="1:17" ht="16" thickBot="1" x14ac:dyDescent="0.25">
      <c r="A49" s="39"/>
      <c r="B49" s="38"/>
      <c r="C49" s="38"/>
      <c r="D49" s="38"/>
      <c r="E49" s="38"/>
      <c r="F49" s="38"/>
      <c r="G49" s="38"/>
      <c r="H49" s="38"/>
      <c r="I49" s="15"/>
      <c r="J49" s="15"/>
      <c r="K49" s="15"/>
      <c r="L49" s="4"/>
      <c r="M49" s="15"/>
      <c r="N49" s="15"/>
      <c r="O49" s="15"/>
      <c r="P49" s="15"/>
      <c r="Q49" s="29"/>
    </row>
    <row r="50" spans="1:17" ht="19.5" customHeight="1" thickBot="1" x14ac:dyDescent="0.25">
      <c r="A50" s="30"/>
      <c r="B50" s="15"/>
      <c r="C50" s="4"/>
      <c r="D50" s="4"/>
      <c r="E50" s="4"/>
      <c r="F50" s="4"/>
      <c r="G50" s="4"/>
      <c r="H50" s="4"/>
      <c r="I50" s="15"/>
      <c r="J50" s="15"/>
      <c r="K50" s="15"/>
      <c r="L50" s="15"/>
      <c r="M50" s="42"/>
      <c r="N50" s="42"/>
      <c r="O50" s="44" t="s">
        <v>4</v>
      </c>
      <c r="P50" s="232" t="s">
        <v>5</v>
      </c>
      <c r="Q50" s="240"/>
    </row>
    <row r="51" spans="1:17" ht="16" thickBot="1" x14ac:dyDescent="0.25">
      <c r="A51" s="311"/>
      <c r="B51" s="312"/>
      <c r="C51" s="312"/>
      <c r="D51" s="312"/>
      <c r="E51" s="312"/>
      <c r="F51" s="312"/>
      <c r="G51" s="312"/>
      <c r="H51" s="312"/>
      <c r="I51" s="45"/>
      <c r="J51" s="45"/>
      <c r="K51" s="305" t="s">
        <v>40</v>
      </c>
      <c r="L51" s="306"/>
      <c r="M51" s="306"/>
      <c r="N51" s="306"/>
      <c r="O51" s="46">
        <f>(F12+O12+F24+O24++F36+O37+F47+O47)</f>
        <v>138</v>
      </c>
      <c r="P51" s="47">
        <f>SUM(G47,P47,P37,G36,G24,P24,P12,G12)</f>
        <v>240</v>
      </c>
      <c r="Q51" s="241"/>
    </row>
    <row r="52" spans="1:17" ht="23" x14ac:dyDescent="0.25">
      <c r="A52" s="309"/>
      <c r="B52" s="309"/>
      <c r="C52" s="309"/>
      <c r="D52" s="309"/>
      <c r="E52" s="309"/>
      <c r="F52" s="309"/>
      <c r="G52" s="309"/>
      <c r="H52" s="309"/>
      <c r="I52" s="15"/>
      <c r="J52" s="236"/>
      <c r="K52" s="236"/>
      <c r="L52" s="236"/>
      <c r="M52" s="236"/>
      <c r="N52" s="236"/>
      <c r="O52" s="236"/>
      <c r="P52" s="236"/>
      <c r="Q52" s="236"/>
    </row>
    <row r="53" spans="1:17" ht="23" x14ac:dyDescent="0.25">
      <c r="A53" s="236"/>
      <c r="B53" s="236"/>
      <c r="C53" s="236"/>
      <c r="D53" s="236"/>
      <c r="E53" s="236"/>
      <c r="F53" s="236"/>
      <c r="G53" s="236"/>
      <c r="H53" s="236"/>
      <c r="I53" s="236"/>
      <c r="J53" s="38"/>
      <c r="K53" s="38"/>
      <c r="L53" s="38"/>
      <c r="M53" s="38"/>
      <c r="N53" s="38"/>
      <c r="O53" s="38"/>
      <c r="P53" s="38"/>
      <c r="Q53" s="38"/>
    </row>
    <row r="65" spans="6:20" x14ac:dyDescent="0.2"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</row>
    <row r="66" spans="6:20" x14ac:dyDescent="0.2"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</row>
    <row r="67" spans="6:20" x14ac:dyDescent="0.2"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</row>
    <row r="68" spans="6:20" x14ac:dyDescent="0.2"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</row>
    <row r="69" spans="6:20" x14ac:dyDescent="0.2"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</row>
    <row r="70" spans="6:20" x14ac:dyDescent="0.2"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</row>
    <row r="71" spans="6:20" x14ac:dyDescent="0.2"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</row>
    <row r="72" spans="6:20" x14ac:dyDescent="0.2"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</row>
    <row r="73" spans="6:20" x14ac:dyDescent="0.2"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</row>
    <row r="74" spans="6:20" x14ac:dyDescent="0.2"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</row>
    <row r="75" spans="6:20" x14ac:dyDescent="0.2"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</row>
  </sheetData>
  <mergeCells count="14">
    <mergeCell ref="A1:Q1"/>
    <mergeCell ref="A2:Q2"/>
    <mergeCell ref="A3:H3"/>
    <mergeCell ref="J3:Q3"/>
    <mergeCell ref="A15:H15"/>
    <mergeCell ref="J15:Q15"/>
    <mergeCell ref="F65:T75"/>
    <mergeCell ref="A52:H52"/>
    <mergeCell ref="K51:N51"/>
    <mergeCell ref="J27:Q27"/>
    <mergeCell ref="J40:Q40"/>
    <mergeCell ref="A51:H51"/>
    <mergeCell ref="A27:H27"/>
    <mergeCell ref="A40:H40"/>
  </mergeCells>
  <printOptions horizontalCentered="1"/>
  <pageMargins left="0" right="0" top="0" bottom="0.78740157480314965" header="0" footer="0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75"/>
  <sheetViews>
    <sheetView tabSelected="1" view="pageBreakPreview" zoomScale="60" zoomScaleNormal="70" workbookViewId="0">
      <selection activeCell="Z15" sqref="Z15"/>
    </sheetView>
  </sheetViews>
  <sheetFormatPr baseColWidth="10" defaultColWidth="8.83203125" defaultRowHeight="15" x14ac:dyDescent="0.2"/>
  <cols>
    <col min="1" max="1" width="10.5" customWidth="1"/>
    <col min="2" max="2" width="34.5" customWidth="1"/>
    <col min="3" max="3" width="6.1640625" customWidth="1"/>
    <col min="4" max="5" width="5" customWidth="1"/>
    <col min="6" max="6" width="6.5" customWidth="1"/>
    <col min="7" max="7" width="7" customWidth="1"/>
    <col min="8" max="8" width="30.5" customWidth="1"/>
    <col min="9" max="9" width="4.83203125" customWidth="1"/>
    <col min="10" max="10" width="10.6640625" customWidth="1"/>
    <col min="11" max="11" width="28.6640625" customWidth="1"/>
    <col min="12" max="12" width="6.5" customWidth="1"/>
    <col min="13" max="13" width="5.5" customWidth="1"/>
    <col min="14" max="14" width="4.6640625" customWidth="1"/>
    <col min="15" max="15" width="6.6640625" customWidth="1"/>
    <col min="16" max="16" width="7.1640625" customWidth="1"/>
    <col min="17" max="17" width="32" customWidth="1"/>
  </cols>
  <sheetData>
    <row r="1" spans="1:18" ht="87.75" customHeight="1" thickBot="1" x14ac:dyDescent="0.25">
      <c r="A1" s="317" t="s">
        <v>192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8" ht="19" thickBot="1" x14ac:dyDescent="0.25">
      <c r="A2" s="319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1"/>
    </row>
    <row r="3" spans="1:18" ht="16" thickBot="1" x14ac:dyDescent="0.25">
      <c r="A3" s="283" t="s">
        <v>10</v>
      </c>
      <c r="B3" s="284"/>
      <c r="C3" s="284"/>
      <c r="D3" s="284"/>
      <c r="E3" s="284"/>
      <c r="F3" s="284"/>
      <c r="G3" s="284"/>
      <c r="H3" s="285"/>
      <c r="I3" s="1"/>
      <c r="J3" s="290" t="s">
        <v>12</v>
      </c>
      <c r="K3" s="291"/>
      <c r="L3" s="291"/>
      <c r="M3" s="291"/>
      <c r="N3" s="291"/>
      <c r="O3" s="291"/>
      <c r="P3" s="291"/>
      <c r="Q3" s="314"/>
    </row>
    <row r="4" spans="1:18" ht="16" thickBot="1" x14ac:dyDescent="0.25">
      <c r="A4" s="242" t="s">
        <v>6</v>
      </c>
      <c r="B4" s="210" t="s">
        <v>7</v>
      </c>
      <c r="C4" s="212" t="s">
        <v>8</v>
      </c>
      <c r="D4" s="262" t="s">
        <v>2</v>
      </c>
      <c r="E4" s="262" t="s">
        <v>3</v>
      </c>
      <c r="F4" s="262" t="s">
        <v>4</v>
      </c>
      <c r="G4" s="262" t="s">
        <v>5</v>
      </c>
      <c r="H4" s="121" t="s">
        <v>96</v>
      </c>
      <c r="I4" s="5"/>
      <c r="J4" s="91" t="s">
        <v>6</v>
      </c>
      <c r="K4" s="92" t="s">
        <v>7</v>
      </c>
      <c r="L4" s="93" t="s">
        <v>8</v>
      </c>
      <c r="M4" s="94" t="s">
        <v>2</v>
      </c>
      <c r="N4" s="94" t="s">
        <v>3</v>
      </c>
      <c r="O4" s="94" t="s">
        <v>4</v>
      </c>
      <c r="P4" s="95" t="s">
        <v>5</v>
      </c>
      <c r="Q4" s="96" t="s">
        <v>96</v>
      </c>
    </row>
    <row r="5" spans="1:18" ht="28" x14ac:dyDescent="0.2">
      <c r="A5" s="138" t="s">
        <v>75</v>
      </c>
      <c r="B5" s="97" t="s">
        <v>0</v>
      </c>
      <c r="C5" s="98" t="s">
        <v>15</v>
      </c>
      <c r="D5" s="98">
        <v>2</v>
      </c>
      <c r="E5" s="98">
        <v>0</v>
      </c>
      <c r="F5" s="98">
        <f t="shared" ref="F5:F11" si="0">(D5)+(E5/2)</f>
        <v>2</v>
      </c>
      <c r="G5" s="98">
        <v>2</v>
      </c>
      <c r="H5" s="243" t="s">
        <v>97</v>
      </c>
      <c r="I5" s="15"/>
      <c r="J5" s="138" t="s">
        <v>42</v>
      </c>
      <c r="K5" s="97" t="s">
        <v>95</v>
      </c>
      <c r="L5" s="98" t="s">
        <v>15</v>
      </c>
      <c r="M5" s="98">
        <v>2</v>
      </c>
      <c r="N5" s="98">
        <v>6</v>
      </c>
      <c r="O5" s="98">
        <f>M5+(N5/2)</f>
        <v>5</v>
      </c>
      <c r="P5" s="99">
        <v>8</v>
      </c>
      <c r="Q5" s="104" t="s">
        <v>99</v>
      </c>
      <c r="R5" s="82"/>
    </row>
    <row r="6" spans="1:18" x14ac:dyDescent="0.2">
      <c r="A6" s="9" t="s">
        <v>194</v>
      </c>
      <c r="B6" s="2" t="s">
        <v>195</v>
      </c>
      <c r="C6" s="10" t="s">
        <v>15</v>
      </c>
      <c r="D6" s="10">
        <v>2</v>
      </c>
      <c r="E6" s="10">
        <v>0</v>
      </c>
      <c r="F6" s="10">
        <f t="shared" si="0"/>
        <v>2</v>
      </c>
      <c r="G6" s="10">
        <v>2</v>
      </c>
      <c r="H6" s="11" t="s">
        <v>97</v>
      </c>
      <c r="I6" s="15"/>
      <c r="J6" s="9" t="s">
        <v>77</v>
      </c>
      <c r="K6" s="2" t="s">
        <v>13</v>
      </c>
      <c r="L6" s="10" t="s">
        <v>15</v>
      </c>
      <c r="M6" s="10">
        <v>2</v>
      </c>
      <c r="N6" s="10">
        <v>0</v>
      </c>
      <c r="O6" s="10">
        <f t="shared" ref="O6:O11" si="1">M6+(N6/2)</f>
        <v>2</v>
      </c>
      <c r="P6" s="61">
        <v>2</v>
      </c>
      <c r="Q6" s="103" t="s">
        <v>97</v>
      </c>
    </row>
    <row r="7" spans="1:18" x14ac:dyDescent="0.2">
      <c r="A7" s="9" t="s">
        <v>89</v>
      </c>
      <c r="B7" s="2" t="s">
        <v>76</v>
      </c>
      <c r="C7" s="10" t="s">
        <v>15</v>
      </c>
      <c r="D7" s="10">
        <v>2</v>
      </c>
      <c r="E7" s="10">
        <v>0</v>
      </c>
      <c r="F7" s="10">
        <f t="shared" si="0"/>
        <v>2</v>
      </c>
      <c r="G7" s="10">
        <v>2</v>
      </c>
      <c r="H7" s="11" t="s">
        <v>97</v>
      </c>
      <c r="I7" s="15"/>
      <c r="J7" s="139" t="s">
        <v>188</v>
      </c>
      <c r="K7" s="147" t="s">
        <v>116</v>
      </c>
      <c r="L7" s="10" t="s">
        <v>15</v>
      </c>
      <c r="M7" s="10">
        <v>2</v>
      </c>
      <c r="N7" s="10">
        <v>0</v>
      </c>
      <c r="O7" s="10">
        <f t="shared" si="1"/>
        <v>2</v>
      </c>
      <c r="P7" s="61">
        <v>2</v>
      </c>
      <c r="Q7" s="103" t="s">
        <v>97</v>
      </c>
    </row>
    <row r="8" spans="1:18" x14ac:dyDescent="0.2">
      <c r="A8" s="9" t="s">
        <v>115</v>
      </c>
      <c r="B8" s="2" t="s">
        <v>93</v>
      </c>
      <c r="C8" s="10" t="s">
        <v>15</v>
      </c>
      <c r="D8" s="10">
        <v>3</v>
      </c>
      <c r="E8" s="10">
        <v>0</v>
      </c>
      <c r="F8" s="10">
        <f t="shared" si="0"/>
        <v>3</v>
      </c>
      <c r="G8" s="10">
        <v>5</v>
      </c>
      <c r="H8" s="11" t="s">
        <v>97</v>
      </c>
      <c r="I8" s="15"/>
      <c r="J8" s="9" t="s">
        <v>189</v>
      </c>
      <c r="K8" s="2" t="s">
        <v>94</v>
      </c>
      <c r="L8" s="10" t="s">
        <v>15</v>
      </c>
      <c r="M8" s="10">
        <v>1</v>
      </c>
      <c r="N8" s="10">
        <v>2</v>
      </c>
      <c r="O8" s="10">
        <f t="shared" si="1"/>
        <v>2</v>
      </c>
      <c r="P8" s="61">
        <v>5</v>
      </c>
      <c r="Q8" s="103" t="s">
        <v>97</v>
      </c>
    </row>
    <row r="9" spans="1:18" x14ac:dyDescent="0.2">
      <c r="A9" s="9" t="s">
        <v>44</v>
      </c>
      <c r="B9" s="2" t="s">
        <v>37</v>
      </c>
      <c r="C9" s="10" t="s">
        <v>15</v>
      </c>
      <c r="D9" s="10">
        <v>2</v>
      </c>
      <c r="E9" s="10">
        <v>2</v>
      </c>
      <c r="F9" s="10">
        <f t="shared" si="0"/>
        <v>3</v>
      </c>
      <c r="G9" s="10">
        <v>6</v>
      </c>
      <c r="H9" s="11" t="s">
        <v>97</v>
      </c>
      <c r="I9" s="15"/>
      <c r="J9" s="9" t="s">
        <v>90</v>
      </c>
      <c r="K9" s="2" t="s">
        <v>78</v>
      </c>
      <c r="L9" s="10" t="s">
        <v>15</v>
      </c>
      <c r="M9" s="10">
        <v>2</v>
      </c>
      <c r="N9" s="10">
        <v>0</v>
      </c>
      <c r="O9" s="10">
        <f t="shared" si="1"/>
        <v>2</v>
      </c>
      <c r="P9" s="61">
        <v>2</v>
      </c>
      <c r="Q9" s="103" t="s">
        <v>97</v>
      </c>
    </row>
    <row r="10" spans="1:18" x14ac:dyDescent="0.2">
      <c r="A10" s="9" t="s">
        <v>45</v>
      </c>
      <c r="B10" s="2" t="s">
        <v>68</v>
      </c>
      <c r="C10" s="10" t="s">
        <v>15</v>
      </c>
      <c r="D10" s="10">
        <v>2</v>
      </c>
      <c r="E10" s="10">
        <v>6</v>
      </c>
      <c r="F10" s="10">
        <f t="shared" si="0"/>
        <v>5</v>
      </c>
      <c r="G10" s="10">
        <v>12</v>
      </c>
      <c r="H10" s="11" t="s">
        <v>97</v>
      </c>
      <c r="I10" s="15"/>
      <c r="J10" s="9" t="s">
        <v>43</v>
      </c>
      <c r="K10" s="2" t="s">
        <v>1</v>
      </c>
      <c r="L10" s="10" t="s">
        <v>15</v>
      </c>
      <c r="M10" s="10">
        <v>2</v>
      </c>
      <c r="N10" s="10">
        <v>2</v>
      </c>
      <c r="O10" s="10">
        <f t="shared" si="1"/>
        <v>3</v>
      </c>
      <c r="P10" s="61">
        <v>5</v>
      </c>
      <c r="Q10" s="103" t="s">
        <v>97</v>
      </c>
    </row>
    <row r="11" spans="1:18" ht="16" thickBot="1" x14ac:dyDescent="0.25">
      <c r="A11" s="78" t="s">
        <v>81</v>
      </c>
      <c r="B11" s="100" t="s">
        <v>82</v>
      </c>
      <c r="C11" s="79" t="s">
        <v>15</v>
      </c>
      <c r="D11" s="79">
        <v>1</v>
      </c>
      <c r="E11" s="79">
        <v>0</v>
      </c>
      <c r="F11" s="79">
        <f t="shared" si="0"/>
        <v>1</v>
      </c>
      <c r="G11" s="80">
        <v>1</v>
      </c>
      <c r="H11" s="244" t="s">
        <v>97</v>
      </c>
      <c r="I11" s="15"/>
      <c r="J11" s="78" t="s">
        <v>46</v>
      </c>
      <c r="K11" s="100" t="s">
        <v>14</v>
      </c>
      <c r="L11" s="79" t="s">
        <v>15</v>
      </c>
      <c r="M11" s="79">
        <v>2</v>
      </c>
      <c r="N11" s="79">
        <v>2</v>
      </c>
      <c r="O11" s="79">
        <f t="shared" si="1"/>
        <v>3</v>
      </c>
      <c r="P11" s="101">
        <v>6</v>
      </c>
      <c r="Q11" s="102" t="s">
        <v>97</v>
      </c>
      <c r="R11" s="82"/>
    </row>
    <row r="12" spans="1:18" ht="16" thickBot="1" x14ac:dyDescent="0.25">
      <c r="A12" s="35"/>
      <c r="B12" s="36"/>
      <c r="C12" s="36"/>
      <c r="D12" s="43"/>
      <c r="E12" s="43"/>
      <c r="F12" s="37">
        <f>SUM(F5:F11)</f>
        <v>18</v>
      </c>
      <c r="G12" s="66">
        <f>SUM(G5:G11)</f>
        <v>30</v>
      </c>
      <c r="H12" s="8"/>
      <c r="I12" s="15"/>
      <c r="J12" s="15"/>
      <c r="K12" s="15"/>
      <c r="L12" s="4"/>
      <c r="M12" s="4"/>
      <c r="N12" s="4"/>
      <c r="O12" s="34">
        <f>SUM(O5:O11)</f>
        <v>19</v>
      </c>
      <c r="P12" s="67">
        <f>SUM(P5:P11)</f>
        <v>30</v>
      </c>
      <c r="Q12" s="74"/>
    </row>
    <row r="13" spans="1:18" x14ac:dyDescent="0.2">
      <c r="A13" s="39"/>
      <c r="B13" s="38"/>
      <c r="C13" s="38"/>
      <c r="D13" s="38"/>
      <c r="E13" s="38"/>
      <c r="F13" s="38"/>
      <c r="G13" s="38"/>
      <c r="H13" s="38"/>
      <c r="I13" s="1"/>
      <c r="J13" s="1"/>
      <c r="K13" s="1"/>
      <c r="L13" s="41"/>
      <c r="M13" s="48"/>
      <c r="N13" s="12"/>
      <c r="O13" s="38"/>
      <c r="P13" s="38"/>
      <c r="Q13" s="40"/>
    </row>
    <row r="14" spans="1:18" ht="16" thickBot="1" x14ac:dyDescent="0.25">
      <c r="A14" s="6"/>
      <c r="B14" s="3"/>
      <c r="C14" s="1"/>
      <c r="D14" s="41"/>
      <c r="E14" s="41"/>
      <c r="F14" s="41"/>
      <c r="G14" s="41"/>
      <c r="H14" s="41"/>
      <c r="I14" s="1"/>
      <c r="J14" s="1"/>
      <c r="K14" s="1"/>
      <c r="L14" s="1"/>
      <c r="M14" s="12"/>
      <c r="N14" s="12"/>
      <c r="O14" s="13"/>
      <c r="P14" s="13"/>
      <c r="Q14" s="14"/>
    </row>
    <row r="15" spans="1:18" ht="16" thickBot="1" x14ac:dyDescent="0.25">
      <c r="A15" s="270" t="s">
        <v>11</v>
      </c>
      <c r="B15" s="271"/>
      <c r="C15" s="271"/>
      <c r="D15" s="271"/>
      <c r="E15" s="271"/>
      <c r="F15" s="271"/>
      <c r="G15" s="315"/>
      <c r="H15" s="272"/>
      <c r="I15" s="15"/>
      <c r="J15" s="270" t="s">
        <v>19</v>
      </c>
      <c r="K15" s="271"/>
      <c r="L15" s="271"/>
      <c r="M15" s="271"/>
      <c r="N15" s="271"/>
      <c r="O15" s="271"/>
      <c r="P15" s="315"/>
      <c r="Q15" s="272"/>
    </row>
    <row r="16" spans="1:18" ht="16" thickBot="1" x14ac:dyDescent="0.25">
      <c r="A16" s="116" t="s">
        <v>6</v>
      </c>
      <c r="B16" s="117" t="s">
        <v>7</v>
      </c>
      <c r="C16" s="118" t="s">
        <v>8</v>
      </c>
      <c r="D16" s="119" t="s">
        <v>2</v>
      </c>
      <c r="E16" s="119" t="s">
        <v>3</v>
      </c>
      <c r="F16" s="119" t="s">
        <v>4</v>
      </c>
      <c r="G16" s="120" t="s">
        <v>5</v>
      </c>
      <c r="H16" s="121" t="s">
        <v>96</v>
      </c>
      <c r="I16" s="32"/>
      <c r="J16" s="250" t="s">
        <v>6</v>
      </c>
      <c r="K16" s="251" t="s">
        <v>7</v>
      </c>
      <c r="L16" s="252" t="s">
        <v>8</v>
      </c>
      <c r="M16" s="263" t="s">
        <v>2</v>
      </c>
      <c r="N16" s="263" t="s">
        <v>3</v>
      </c>
      <c r="O16" s="263" t="s">
        <v>4</v>
      </c>
      <c r="P16" s="268" t="s">
        <v>5</v>
      </c>
      <c r="Q16" s="253" t="s">
        <v>96</v>
      </c>
    </row>
    <row r="17" spans="1:17" x14ac:dyDescent="0.2">
      <c r="A17" s="137" t="s">
        <v>47</v>
      </c>
      <c r="B17" s="122" t="s">
        <v>109</v>
      </c>
      <c r="C17" s="123" t="s">
        <v>15</v>
      </c>
      <c r="D17" s="123">
        <v>2</v>
      </c>
      <c r="E17" s="123">
        <v>6</v>
      </c>
      <c r="F17" s="123">
        <v>5</v>
      </c>
      <c r="G17" s="124">
        <v>8</v>
      </c>
      <c r="H17" s="125" t="s">
        <v>98</v>
      </c>
      <c r="I17" s="15"/>
      <c r="J17" s="245" t="s">
        <v>51</v>
      </c>
      <c r="K17" s="246" t="s">
        <v>100</v>
      </c>
      <c r="L17" s="247" t="s">
        <v>15</v>
      </c>
      <c r="M17" s="247">
        <v>2</v>
      </c>
      <c r="N17" s="247">
        <v>6</v>
      </c>
      <c r="O17" s="247">
        <v>5</v>
      </c>
      <c r="P17" s="248">
        <v>10</v>
      </c>
      <c r="Q17" s="249" t="s">
        <v>101</v>
      </c>
    </row>
    <row r="18" spans="1:17" x14ac:dyDescent="0.2">
      <c r="A18" s="9" t="s">
        <v>79</v>
      </c>
      <c r="B18" s="2" t="s">
        <v>70</v>
      </c>
      <c r="C18" s="10" t="s">
        <v>15</v>
      </c>
      <c r="D18" s="10">
        <v>2</v>
      </c>
      <c r="E18" s="10">
        <v>0</v>
      </c>
      <c r="F18" s="10">
        <v>2</v>
      </c>
      <c r="G18" s="61">
        <v>2</v>
      </c>
      <c r="H18" s="88" t="s">
        <v>97</v>
      </c>
      <c r="I18" s="15"/>
      <c r="J18" s="9" t="s">
        <v>80</v>
      </c>
      <c r="K18" s="2" t="s">
        <v>71</v>
      </c>
      <c r="L18" s="10" t="s">
        <v>15</v>
      </c>
      <c r="M18" s="10">
        <v>2</v>
      </c>
      <c r="N18" s="10">
        <v>0</v>
      </c>
      <c r="O18" s="10">
        <v>2</v>
      </c>
      <c r="P18" s="61">
        <v>2</v>
      </c>
      <c r="Q18" s="89" t="s">
        <v>97</v>
      </c>
    </row>
    <row r="19" spans="1:17" x14ac:dyDescent="0.2">
      <c r="A19" s="9" t="s">
        <v>49</v>
      </c>
      <c r="B19" s="2" t="s">
        <v>16</v>
      </c>
      <c r="C19" s="10" t="s">
        <v>15</v>
      </c>
      <c r="D19" s="10">
        <v>2</v>
      </c>
      <c r="E19" s="10">
        <v>2</v>
      </c>
      <c r="F19" s="10">
        <v>3</v>
      </c>
      <c r="G19" s="61">
        <v>5</v>
      </c>
      <c r="H19" s="88" t="s">
        <v>97</v>
      </c>
      <c r="I19" s="15"/>
      <c r="J19" s="9" t="s">
        <v>52</v>
      </c>
      <c r="K19" s="2" t="s">
        <v>20</v>
      </c>
      <c r="L19" s="10" t="s">
        <v>15</v>
      </c>
      <c r="M19" s="10">
        <v>2</v>
      </c>
      <c r="N19" s="10">
        <v>0</v>
      </c>
      <c r="O19" s="10">
        <v>2</v>
      </c>
      <c r="P19" s="61">
        <v>4</v>
      </c>
      <c r="Q19" s="89" t="s">
        <v>97</v>
      </c>
    </row>
    <row r="20" spans="1:17" x14ac:dyDescent="0.2">
      <c r="A20" s="9" t="s">
        <v>48</v>
      </c>
      <c r="B20" s="2" t="s">
        <v>17</v>
      </c>
      <c r="C20" s="10" t="s">
        <v>15</v>
      </c>
      <c r="D20" s="10">
        <v>2</v>
      </c>
      <c r="E20" s="10">
        <v>2</v>
      </c>
      <c r="F20" s="10">
        <v>3</v>
      </c>
      <c r="G20" s="61">
        <v>5</v>
      </c>
      <c r="H20" s="88" t="s">
        <v>97</v>
      </c>
      <c r="I20" s="15"/>
      <c r="J20" s="9" t="s">
        <v>53</v>
      </c>
      <c r="K20" s="2" t="s">
        <v>21</v>
      </c>
      <c r="L20" s="10" t="s">
        <v>15</v>
      </c>
      <c r="M20" s="10">
        <v>2</v>
      </c>
      <c r="N20" s="10">
        <v>2</v>
      </c>
      <c r="O20" s="10">
        <v>3</v>
      </c>
      <c r="P20" s="61">
        <v>5</v>
      </c>
      <c r="Q20" s="89" t="s">
        <v>97</v>
      </c>
    </row>
    <row r="21" spans="1:17" x14ac:dyDescent="0.2">
      <c r="A21" s="9" t="s">
        <v>50</v>
      </c>
      <c r="B21" s="2" t="s">
        <v>18</v>
      </c>
      <c r="C21" s="10" t="s">
        <v>15</v>
      </c>
      <c r="D21" s="10">
        <v>2</v>
      </c>
      <c r="E21" s="10">
        <v>0</v>
      </c>
      <c r="F21" s="10">
        <v>2</v>
      </c>
      <c r="G21" s="61">
        <v>3</v>
      </c>
      <c r="H21" s="88" t="s">
        <v>97</v>
      </c>
      <c r="I21" s="15"/>
      <c r="J21" s="9" t="s">
        <v>119</v>
      </c>
      <c r="K21" s="2" t="s">
        <v>23</v>
      </c>
      <c r="L21" s="10" t="s">
        <v>15</v>
      </c>
      <c r="M21" s="10">
        <v>2</v>
      </c>
      <c r="N21" s="10">
        <v>0</v>
      </c>
      <c r="O21" s="10">
        <f>M21+(N21/2)</f>
        <v>2</v>
      </c>
      <c r="P21" s="61">
        <v>4</v>
      </c>
      <c r="Q21" s="89" t="s">
        <v>97</v>
      </c>
    </row>
    <row r="22" spans="1:17" x14ac:dyDescent="0.2">
      <c r="A22" s="9" t="s">
        <v>118</v>
      </c>
      <c r="B22" s="147" t="s">
        <v>117</v>
      </c>
      <c r="C22" s="10" t="s">
        <v>15</v>
      </c>
      <c r="D22" s="10">
        <v>1</v>
      </c>
      <c r="E22" s="10">
        <v>2</v>
      </c>
      <c r="F22" s="10">
        <v>2</v>
      </c>
      <c r="G22" s="10">
        <v>4</v>
      </c>
      <c r="H22" s="88" t="s">
        <v>97</v>
      </c>
      <c r="I22" s="15"/>
      <c r="J22" s="9"/>
      <c r="K22" s="2" t="s">
        <v>85</v>
      </c>
      <c r="L22" s="10" t="s">
        <v>27</v>
      </c>
      <c r="M22" s="10">
        <v>2</v>
      </c>
      <c r="N22" s="10">
        <v>0</v>
      </c>
      <c r="O22" s="10">
        <v>2</v>
      </c>
      <c r="P22" s="61">
        <v>3</v>
      </c>
      <c r="Q22" s="89" t="s">
        <v>97</v>
      </c>
    </row>
    <row r="23" spans="1:17" ht="16" thickBot="1" x14ac:dyDescent="0.25">
      <c r="A23" s="20"/>
      <c r="B23" s="21" t="s">
        <v>86</v>
      </c>
      <c r="C23" s="22" t="s">
        <v>27</v>
      </c>
      <c r="D23" s="22">
        <v>2</v>
      </c>
      <c r="E23" s="22">
        <v>0</v>
      </c>
      <c r="F23" s="22">
        <v>2</v>
      </c>
      <c r="G23" s="62">
        <v>3</v>
      </c>
      <c r="H23" s="113" t="s">
        <v>97</v>
      </c>
      <c r="I23" s="15"/>
      <c r="J23" s="20" t="s">
        <v>123</v>
      </c>
      <c r="K23" s="21" t="s">
        <v>29</v>
      </c>
      <c r="L23" s="22" t="s">
        <v>15</v>
      </c>
      <c r="M23" s="22">
        <v>0</v>
      </c>
      <c r="N23" s="22">
        <v>0</v>
      </c>
      <c r="O23" s="22">
        <v>0</v>
      </c>
      <c r="P23" s="62">
        <v>2</v>
      </c>
      <c r="Q23" s="90" t="s">
        <v>97</v>
      </c>
    </row>
    <row r="24" spans="1:17" ht="16" thickBot="1" x14ac:dyDescent="0.25">
      <c r="A24" s="30"/>
      <c r="B24" s="15"/>
      <c r="C24" s="4"/>
      <c r="D24" s="4"/>
      <c r="E24" s="4"/>
      <c r="F24" s="49">
        <f>SUM(F17:F23)</f>
        <v>19</v>
      </c>
      <c r="G24" s="71">
        <f>SUM(G17:G23)</f>
        <v>30</v>
      </c>
      <c r="H24" s="126"/>
      <c r="I24" s="15"/>
      <c r="J24" s="15"/>
      <c r="K24" s="15"/>
      <c r="L24" s="4"/>
      <c r="M24" s="4"/>
      <c r="N24" s="4"/>
      <c r="O24" s="49">
        <f>SUM(O17:O23)</f>
        <v>16</v>
      </c>
      <c r="P24" s="266">
        <f>SUM(P17:P23)</f>
        <v>30</v>
      </c>
      <c r="Q24" s="70"/>
    </row>
    <row r="25" spans="1:17" x14ac:dyDescent="0.2">
      <c r="A25" s="30"/>
      <c r="B25" s="15"/>
      <c r="C25" s="4"/>
      <c r="D25" s="4"/>
      <c r="E25" s="4"/>
      <c r="F25" s="38"/>
      <c r="G25" s="38"/>
      <c r="H25" s="38"/>
      <c r="I25" s="15"/>
      <c r="J25" s="15"/>
      <c r="K25" s="15"/>
      <c r="L25" s="4"/>
      <c r="M25" s="4"/>
      <c r="N25" s="4"/>
      <c r="O25" s="4"/>
      <c r="P25" s="4"/>
      <c r="Q25" s="51"/>
    </row>
    <row r="26" spans="1:17" ht="16" thickBot="1" x14ac:dyDescent="0.25">
      <c r="A26" s="30"/>
      <c r="B26" s="15"/>
      <c r="C26" s="15"/>
      <c r="D26" s="4"/>
      <c r="E26" s="4"/>
      <c r="F26" s="4"/>
      <c r="G26" s="4"/>
      <c r="H26" s="4"/>
      <c r="I26" s="15"/>
      <c r="J26" s="15"/>
      <c r="K26" s="15"/>
      <c r="L26" s="15"/>
      <c r="M26" s="15"/>
      <c r="N26" s="15"/>
      <c r="O26" s="15"/>
      <c r="P26" s="15"/>
      <c r="Q26" s="29"/>
    </row>
    <row r="27" spans="1:17" ht="16" thickBot="1" x14ac:dyDescent="0.25">
      <c r="A27" s="302" t="s">
        <v>22</v>
      </c>
      <c r="B27" s="303"/>
      <c r="C27" s="303"/>
      <c r="D27" s="303"/>
      <c r="E27" s="303"/>
      <c r="F27" s="303"/>
      <c r="G27" s="303"/>
      <c r="H27" s="304"/>
      <c r="I27" s="33"/>
      <c r="J27" s="273" t="s">
        <v>30</v>
      </c>
      <c r="K27" s="274"/>
      <c r="L27" s="274"/>
      <c r="M27" s="274"/>
      <c r="N27" s="274"/>
      <c r="O27" s="274"/>
      <c r="P27" s="310"/>
      <c r="Q27" s="275"/>
    </row>
    <row r="28" spans="1:17" x14ac:dyDescent="0.2">
      <c r="A28" s="24" t="s">
        <v>6</v>
      </c>
      <c r="B28" s="25" t="s">
        <v>7</v>
      </c>
      <c r="C28" s="26" t="s">
        <v>8</v>
      </c>
      <c r="D28" s="27" t="s">
        <v>2</v>
      </c>
      <c r="E28" s="27" t="s">
        <v>3</v>
      </c>
      <c r="F28" s="27" t="s">
        <v>4</v>
      </c>
      <c r="G28" s="60" t="s">
        <v>5</v>
      </c>
      <c r="H28" s="73" t="s">
        <v>96</v>
      </c>
      <c r="I28" s="15"/>
      <c r="J28" s="24" t="s">
        <v>6</v>
      </c>
      <c r="K28" s="25" t="s">
        <v>7</v>
      </c>
      <c r="L28" s="26" t="s">
        <v>8</v>
      </c>
      <c r="M28" s="27" t="s">
        <v>2</v>
      </c>
      <c r="N28" s="27" t="s">
        <v>3</v>
      </c>
      <c r="O28" s="27" t="s">
        <v>4</v>
      </c>
      <c r="P28" s="28" t="s">
        <v>5</v>
      </c>
      <c r="Q28" s="68" t="s">
        <v>96</v>
      </c>
    </row>
    <row r="29" spans="1:17" x14ac:dyDescent="0.2">
      <c r="A29" s="9" t="s">
        <v>54</v>
      </c>
      <c r="B29" s="2" t="s">
        <v>102</v>
      </c>
      <c r="C29" s="10" t="s">
        <v>15</v>
      </c>
      <c r="D29" s="10">
        <v>2</v>
      </c>
      <c r="E29" s="10">
        <v>6</v>
      </c>
      <c r="F29" s="10">
        <f>D29+(E29/2)</f>
        <v>5</v>
      </c>
      <c r="G29" s="61">
        <v>10</v>
      </c>
      <c r="H29" s="110" t="s">
        <v>103</v>
      </c>
      <c r="I29" s="15"/>
      <c r="J29" s="9" t="s">
        <v>58</v>
      </c>
      <c r="K29" s="2" t="s">
        <v>104</v>
      </c>
      <c r="L29" s="10" t="s">
        <v>15</v>
      </c>
      <c r="M29" s="10">
        <v>2</v>
      </c>
      <c r="N29" s="10">
        <v>6</v>
      </c>
      <c r="O29" s="10">
        <f t="shared" ref="O29:O34" si="2">M29+(N29/2)</f>
        <v>5</v>
      </c>
      <c r="P29" s="11">
        <v>10</v>
      </c>
      <c r="Q29" s="111" t="s">
        <v>105</v>
      </c>
    </row>
    <row r="30" spans="1:17" ht="16" x14ac:dyDescent="0.2">
      <c r="A30" s="9" t="s">
        <v>120</v>
      </c>
      <c r="B30" s="2" t="s">
        <v>92</v>
      </c>
      <c r="C30" s="10" t="s">
        <v>15</v>
      </c>
      <c r="D30" s="10">
        <v>1</v>
      </c>
      <c r="E30" s="10">
        <v>2</v>
      </c>
      <c r="F30" s="10">
        <f>D30+(E30/2)</f>
        <v>2</v>
      </c>
      <c r="G30" s="61">
        <v>3</v>
      </c>
      <c r="H30" s="106" t="s">
        <v>97</v>
      </c>
      <c r="I30" s="15"/>
      <c r="J30" s="9" t="s">
        <v>59</v>
      </c>
      <c r="K30" s="2" t="s">
        <v>31</v>
      </c>
      <c r="L30" s="10" t="s">
        <v>15</v>
      </c>
      <c r="M30" s="10">
        <v>2</v>
      </c>
      <c r="N30" s="10">
        <v>0</v>
      </c>
      <c r="O30" s="10">
        <f t="shared" si="2"/>
        <v>2</v>
      </c>
      <c r="P30" s="11">
        <v>2</v>
      </c>
      <c r="Q30" s="11" t="s">
        <v>97</v>
      </c>
    </row>
    <row r="31" spans="1:17" ht="16" x14ac:dyDescent="0.2">
      <c r="A31" s="9" t="s">
        <v>56</v>
      </c>
      <c r="B31" s="2" t="s">
        <v>24</v>
      </c>
      <c r="C31" s="10" t="s">
        <v>15</v>
      </c>
      <c r="D31" s="10">
        <v>2</v>
      </c>
      <c r="E31" s="10">
        <v>0</v>
      </c>
      <c r="F31" s="10">
        <f>D31+(E31/2)</f>
        <v>2</v>
      </c>
      <c r="G31" s="61">
        <v>2</v>
      </c>
      <c r="H31" s="106" t="s">
        <v>97</v>
      </c>
      <c r="I31" s="15"/>
      <c r="J31" s="9" t="s">
        <v>60</v>
      </c>
      <c r="K31" s="2" t="s">
        <v>32</v>
      </c>
      <c r="L31" s="10" t="s">
        <v>15</v>
      </c>
      <c r="M31" s="10">
        <v>2</v>
      </c>
      <c r="N31" s="10">
        <v>0</v>
      </c>
      <c r="O31" s="10">
        <f t="shared" si="2"/>
        <v>2</v>
      </c>
      <c r="P31" s="11">
        <v>2</v>
      </c>
      <c r="Q31" s="11" t="s">
        <v>97</v>
      </c>
    </row>
    <row r="32" spans="1:17" x14ac:dyDescent="0.2">
      <c r="A32" s="75" t="s">
        <v>55</v>
      </c>
      <c r="B32" s="85" t="s">
        <v>25</v>
      </c>
      <c r="C32" s="76" t="s">
        <v>15</v>
      </c>
      <c r="D32" s="76">
        <v>2</v>
      </c>
      <c r="E32" s="76">
        <v>4</v>
      </c>
      <c r="F32" s="76">
        <f>D32+(E32/2)</f>
        <v>4</v>
      </c>
      <c r="G32" s="84">
        <v>5</v>
      </c>
      <c r="H32" s="109" t="s">
        <v>111</v>
      </c>
      <c r="I32" s="15"/>
      <c r="J32" s="75" t="s">
        <v>62</v>
      </c>
      <c r="K32" s="85" t="s">
        <v>34</v>
      </c>
      <c r="L32" s="76" t="s">
        <v>15</v>
      </c>
      <c r="M32" s="76">
        <v>2</v>
      </c>
      <c r="N32" s="76">
        <v>2</v>
      </c>
      <c r="O32" s="76">
        <f t="shared" si="2"/>
        <v>3</v>
      </c>
      <c r="P32" s="86">
        <v>5</v>
      </c>
      <c r="Q32" s="112" t="s">
        <v>191</v>
      </c>
    </row>
    <row r="33" spans="1:17" s="87" customFormat="1" ht="16" x14ac:dyDescent="0.2">
      <c r="A33" s="9" t="s">
        <v>57</v>
      </c>
      <c r="B33" s="2" t="s">
        <v>26</v>
      </c>
      <c r="C33" s="10" t="s">
        <v>15</v>
      </c>
      <c r="D33" s="10">
        <v>3</v>
      </c>
      <c r="E33" s="10">
        <v>0</v>
      </c>
      <c r="F33" s="10">
        <f>D33+(E33/2)</f>
        <v>3</v>
      </c>
      <c r="G33" s="61">
        <v>3</v>
      </c>
      <c r="H33" s="107" t="s">
        <v>97</v>
      </c>
      <c r="I33" s="15"/>
      <c r="J33" s="9" t="s">
        <v>61</v>
      </c>
      <c r="K33" s="2" t="s">
        <v>33</v>
      </c>
      <c r="L33" s="10" t="s">
        <v>15</v>
      </c>
      <c r="M33" s="10">
        <v>2</v>
      </c>
      <c r="N33" s="10">
        <v>0</v>
      </c>
      <c r="O33" s="10">
        <f t="shared" si="2"/>
        <v>2</v>
      </c>
      <c r="P33" s="11">
        <v>3</v>
      </c>
      <c r="Q33" s="11" t="s">
        <v>97</v>
      </c>
    </row>
    <row r="34" spans="1:17" ht="16" x14ac:dyDescent="0.2">
      <c r="A34" s="39"/>
      <c r="B34" s="53" t="s">
        <v>86</v>
      </c>
      <c r="C34" s="10" t="s">
        <v>27</v>
      </c>
      <c r="D34" s="54">
        <v>2</v>
      </c>
      <c r="E34" s="41">
        <v>0</v>
      </c>
      <c r="F34" s="58">
        <v>2</v>
      </c>
      <c r="G34" s="72">
        <v>3</v>
      </c>
      <c r="H34" s="107" t="s">
        <v>97</v>
      </c>
      <c r="I34" s="15"/>
      <c r="J34" s="9" t="s">
        <v>63</v>
      </c>
      <c r="K34" s="2" t="s">
        <v>35</v>
      </c>
      <c r="L34" s="10" t="s">
        <v>15</v>
      </c>
      <c r="M34" s="10">
        <v>3</v>
      </c>
      <c r="N34" s="10">
        <v>0</v>
      </c>
      <c r="O34" s="10">
        <f t="shared" si="2"/>
        <v>3</v>
      </c>
      <c r="P34" s="11">
        <v>3</v>
      </c>
      <c r="Q34" s="11" t="s">
        <v>97</v>
      </c>
    </row>
    <row r="35" spans="1:17" ht="17" thickBot="1" x14ac:dyDescent="0.25">
      <c r="A35" s="20"/>
      <c r="B35" s="21" t="s">
        <v>84</v>
      </c>
      <c r="C35" s="146" t="s">
        <v>27</v>
      </c>
      <c r="D35" s="22">
        <v>2</v>
      </c>
      <c r="E35" s="22">
        <v>0</v>
      </c>
      <c r="F35" s="22">
        <f>D35+(E35/2)</f>
        <v>2</v>
      </c>
      <c r="G35" s="62">
        <v>4</v>
      </c>
      <c r="H35" s="108" t="s">
        <v>97</v>
      </c>
      <c r="I35" s="15"/>
      <c r="J35" s="39"/>
      <c r="K35" s="53" t="s">
        <v>86</v>
      </c>
      <c r="L35" s="54" t="s">
        <v>15</v>
      </c>
      <c r="M35" s="54">
        <v>2</v>
      </c>
      <c r="N35" s="56">
        <v>0</v>
      </c>
      <c r="O35" s="57">
        <v>2</v>
      </c>
      <c r="P35" s="55">
        <v>3</v>
      </c>
      <c r="Q35" s="55" t="s">
        <v>97</v>
      </c>
    </row>
    <row r="36" spans="1:17" ht="16" thickBot="1" x14ac:dyDescent="0.25">
      <c r="A36" s="30"/>
      <c r="B36" s="15"/>
      <c r="C36" s="4"/>
      <c r="D36" s="4"/>
      <c r="E36" s="4"/>
      <c r="F36" s="49">
        <f>SUM(F29:F35)</f>
        <v>20</v>
      </c>
      <c r="G36" s="266">
        <f>SUM(G29:G35)</f>
        <v>30</v>
      </c>
      <c r="H36" s="136"/>
      <c r="I36" s="15"/>
      <c r="J36" s="20" t="s">
        <v>124</v>
      </c>
      <c r="K36" s="21" t="s">
        <v>28</v>
      </c>
      <c r="L36" s="22" t="s">
        <v>15</v>
      </c>
      <c r="M36" s="22">
        <v>0</v>
      </c>
      <c r="N36" s="22">
        <v>0</v>
      </c>
      <c r="O36" s="22">
        <f>M36+(N36/2)</f>
        <v>0</v>
      </c>
      <c r="P36" s="23">
        <v>2</v>
      </c>
      <c r="Q36" s="23"/>
    </row>
    <row r="37" spans="1:17" ht="16" thickBot="1" x14ac:dyDescent="0.25">
      <c r="A37" s="30"/>
      <c r="B37" s="15"/>
      <c r="C37" s="4"/>
      <c r="D37" s="4"/>
      <c r="E37" s="4"/>
      <c r="F37" s="4"/>
      <c r="G37" s="4"/>
      <c r="H37" s="135"/>
      <c r="I37" s="15"/>
      <c r="J37" s="15"/>
      <c r="K37" s="15"/>
      <c r="L37" s="4"/>
      <c r="M37" s="13"/>
      <c r="N37" s="13"/>
      <c r="O37" s="34">
        <f>SUM(O29:O36)</f>
        <v>19</v>
      </c>
      <c r="P37" s="50">
        <f>SUM(P29:P36)</f>
        <v>30</v>
      </c>
      <c r="Q37" s="50" t="s">
        <v>9</v>
      </c>
    </row>
    <row r="38" spans="1:17" x14ac:dyDescent="0.2">
      <c r="A38" s="30"/>
      <c r="B38" s="15"/>
      <c r="C38" s="15"/>
      <c r="D38" s="4"/>
      <c r="E38" s="4"/>
      <c r="F38" s="4"/>
      <c r="G38" s="4"/>
      <c r="H38" s="4"/>
      <c r="I38" s="15"/>
      <c r="J38" s="38"/>
      <c r="K38" s="38"/>
      <c r="L38" s="38"/>
      <c r="M38" s="38"/>
      <c r="N38" s="38"/>
      <c r="O38" s="38"/>
      <c r="P38" s="38"/>
      <c r="Q38" s="40"/>
    </row>
    <row r="39" spans="1:17" ht="16" thickBot="1" x14ac:dyDescent="0.25">
      <c r="A39" s="30"/>
      <c r="B39" s="15"/>
      <c r="C39" s="15"/>
      <c r="D39" s="4"/>
      <c r="E39" s="4"/>
      <c r="F39" s="4"/>
      <c r="G39" s="4"/>
      <c r="H39" s="4"/>
      <c r="I39" s="15"/>
      <c r="J39" s="15"/>
      <c r="K39" s="15"/>
      <c r="L39" s="15"/>
      <c r="M39" s="15"/>
      <c r="N39" s="15"/>
      <c r="O39" s="15"/>
      <c r="P39" s="15"/>
      <c r="Q39" s="29"/>
    </row>
    <row r="40" spans="1:17" ht="16" thickBot="1" x14ac:dyDescent="0.25">
      <c r="A40" s="302" t="s">
        <v>38</v>
      </c>
      <c r="B40" s="303"/>
      <c r="C40" s="303"/>
      <c r="D40" s="303"/>
      <c r="E40" s="303"/>
      <c r="F40" s="303"/>
      <c r="G40" s="303"/>
      <c r="H40" s="304"/>
      <c r="I40" s="15"/>
      <c r="J40" s="273" t="s">
        <v>39</v>
      </c>
      <c r="K40" s="274"/>
      <c r="L40" s="274"/>
      <c r="M40" s="274"/>
      <c r="N40" s="274"/>
      <c r="O40" s="274"/>
      <c r="P40" s="310"/>
      <c r="Q40" s="275"/>
    </row>
    <row r="41" spans="1:17" ht="16" thickBot="1" x14ac:dyDescent="0.25">
      <c r="A41" s="250" t="s">
        <v>6</v>
      </c>
      <c r="B41" s="251" t="s">
        <v>7</v>
      </c>
      <c r="C41" s="252" t="s">
        <v>8</v>
      </c>
      <c r="D41" s="263" t="s">
        <v>2</v>
      </c>
      <c r="E41" s="263" t="s">
        <v>3</v>
      </c>
      <c r="F41" s="263" t="s">
        <v>4</v>
      </c>
      <c r="G41" s="264" t="s">
        <v>5</v>
      </c>
      <c r="H41" s="267" t="s">
        <v>96</v>
      </c>
      <c r="I41" s="15"/>
      <c r="J41" s="250" t="s">
        <v>6</v>
      </c>
      <c r="K41" s="251" t="s">
        <v>7</v>
      </c>
      <c r="L41" s="252" t="s">
        <v>8</v>
      </c>
      <c r="M41" s="263" t="s">
        <v>2</v>
      </c>
      <c r="N41" s="263" t="s">
        <v>3</v>
      </c>
      <c r="O41" s="263" t="s">
        <v>4</v>
      </c>
      <c r="P41" s="264" t="s">
        <v>5</v>
      </c>
      <c r="Q41" s="260" t="s">
        <v>96</v>
      </c>
    </row>
    <row r="42" spans="1:17" ht="42" x14ac:dyDescent="0.2">
      <c r="A42" s="254" t="s">
        <v>64</v>
      </c>
      <c r="B42" s="255" t="s">
        <v>106</v>
      </c>
      <c r="C42" s="256" t="s">
        <v>15</v>
      </c>
      <c r="D42" s="256">
        <v>2</v>
      </c>
      <c r="E42" s="256">
        <v>6</v>
      </c>
      <c r="F42" s="256">
        <f t="shared" ref="F42:F43" si="3">D42+(E42/2)</f>
        <v>5</v>
      </c>
      <c r="G42" s="257">
        <v>12</v>
      </c>
      <c r="H42" s="258" t="s">
        <v>107</v>
      </c>
      <c r="I42" s="15"/>
      <c r="J42" s="254" t="s">
        <v>69</v>
      </c>
      <c r="K42" s="255" t="s">
        <v>72</v>
      </c>
      <c r="L42" s="256" t="s">
        <v>15</v>
      </c>
      <c r="M42" s="256">
        <v>2</v>
      </c>
      <c r="N42" s="256">
        <v>6</v>
      </c>
      <c r="O42" s="256">
        <f>M42+(N42/2)</f>
        <v>5</v>
      </c>
      <c r="P42" s="257">
        <v>15</v>
      </c>
      <c r="Q42" s="259" t="s">
        <v>193</v>
      </c>
    </row>
    <row r="43" spans="1:17" ht="28" x14ac:dyDescent="0.2">
      <c r="A43" s="75" t="s">
        <v>65</v>
      </c>
      <c r="B43" s="83" t="s">
        <v>108</v>
      </c>
      <c r="C43" s="76" t="s">
        <v>15</v>
      </c>
      <c r="D43" s="76">
        <v>2</v>
      </c>
      <c r="E43" s="76">
        <v>2</v>
      </c>
      <c r="F43" s="76">
        <f t="shared" si="3"/>
        <v>3</v>
      </c>
      <c r="G43" s="86">
        <v>7</v>
      </c>
      <c r="H43" s="112" t="s">
        <v>190</v>
      </c>
      <c r="I43" s="15"/>
      <c r="J43" s="9" t="s">
        <v>67</v>
      </c>
      <c r="K43" s="2" t="s">
        <v>36</v>
      </c>
      <c r="L43" s="10" t="s">
        <v>15</v>
      </c>
      <c r="M43" s="10">
        <v>2</v>
      </c>
      <c r="N43" s="10">
        <v>0</v>
      </c>
      <c r="O43" s="10">
        <f>M43+(N43/2)</f>
        <v>2</v>
      </c>
      <c r="P43" s="11">
        <v>3</v>
      </c>
      <c r="Q43" s="145" t="s">
        <v>97</v>
      </c>
    </row>
    <row r="44" spans="1:17" x14ac:dyDescent="0.2">
      <c r="A44" s="133" t="s">
        <v>121</v>
      </c>
      <c r="B44" s="134" t="s">
        <v>122</v>
      </c>
      <c r="C44" s="76" t="s">
        <v>15</v>
      </c>
      <c r="D44" s="76">
        <v>2</v>
      </c>
      <c r="E44" s="10">
        <v>0</v>
      </c>
      <c r="F44" s="10">
        <f>D44+(E44/2)</f>
        <v>2</v>
      </c>
      <c r="G44" s="11">
        <v>3</v>
      </c>
      <c r="H44" s="132"/>
      <c r="I44" s="15"/>
      <c r="J44" s="9"/>
      <c r="K44" s="2" t="s">
        <v>87</v>
      </c>
      <c r="L44" s="10" t="s">
        <v>27</v>
      </c>
      <c r="M44" s="10">
        <v>2</v>
      </c>
      <c r="N44" s="10">
        <v>0</v>
      </c>
      <c r="O44" s="10">
        <f>M44+(N44/2)</f>
        <v>2</v>
      </c>
      <c r="P44" s="11">
        <v>4</v>
      </c>
      <c r="Q44" s="145" t="s">
        <v>97</v>
      </c>
    </row>
    <row r="45" spans="1:17" ht="16" x14ac:dyDescent="0.2">
      <c r="A45" s="9"/>
      <c r="B45" s="2" t="s">
        <v>87</v>
      </c>
      <c r="C45" s="10" t="s">
        <v>27</v>
      </c>
      <c r="D45" s="10">
        <v>2</v>
      </c>
      <c r="E45" s="10">
        <v>0</v>
      </c>
      <c r="F45" s="10">
        <f>D45+(E45/2)</f>
        <v>2</v>
      </c>
      <c r="G45" s="11">
        <v>4</v>
      </c>
      <c r="H45" s="114" t="s">
        <v>97</v>
      </c>
      <c r="I45" s="15"/>
      <c r="J45" s="9"/>
      <c r="K45" s="2" t="s">
        <v>87</v>
      </c>
      <c r="L45" s="10" t="s">
        <v>27</v>
      </c>
      <c r="M45" s="10">
        <v>2</v>
      </c>
      <c r="N45" s="10">
        <v>0</v>
      </c>
      <c r="O45" s="10">
        <f>M45+(N45/2)</f>
        <v>2</v>
      </c>
      <c r="P45" s="11">
        <v>4</v>
      </c>
      <c r="Q45" s="145" t="s">
        <v>97</v>
      </c>
    </row>
    <row r="46" spans="1:17" ht="16" thickBot="1" x14ac:dyDescent="0.25">
      <c r="A46" s="20"/>
      <c r="B46" s="21" t="s">
        <v>87</v>
      </c>
      <c r="C46" s="22" t="s">
        <v>15</v>
      </c>
      <c r="D46" s="22">
        <v>2</v>
      </c>
      <c r="E46" s="22">
        <v>0</v>
      </c>
      <c r="F46" s="22">
        <f>D46+(E46/2)</f>
        <v>2</v>
      </c>
      <c r="G46" s="23">
        <v>4</v>
      </c>
      <c r="H46" s="115"/>
      <c r="I46" s="15"/>
      <c r="J46" s="220"/>
      <c r="K46" s="221" t="s">
        <v>87</v>
      </c>
      <c r="L46" s="146" t="s">
        <v>27</v>
      </c>
      <c r="M46" s="146">
        <v>2</v>
      </c>
      <c r="N46" s="146">
        <v>0</v>
      </c>
      <c r="O46" s="146">
        <f>M46+(N46/2)</f>
        <v>2</v>
      </c>
      <c r="P46" s="7">
        <v>4</v>
      </c>
      <c r="Q46" s="222" t="s">
        <v>97</v>
      </c>
    </row>
    <row r="47" spans="1:17" ht="16" thickBot="1" x14ac:dyDescent="0.25">
      <c r="A47" s="30"/>
      <c r="B47" s="15"/>
      <c r="C47" s="4"/>
      <c r="D47" s="4"/>
      <c r="E47" s="4"/>
      <c r="F47" s="49">
        <f>SUM(F41:F46)</f>
        <v>14</v>
      </c>
      <c r="G47" s="180">
        <f>SUM(G41:G46)</f>
        <v>30</v>
      </c>
      <c r="H47" s="228"/>
      <c r="I47" s="15"/>
      <c r="J47" s="15"/>
      <c r="K47" s="15"/>
      <c r="L47" s="15"/>
      <c r="M47" s="4"/>
      <c r="N47" s="4"/>
      <c r="O47" s="31">
        <f>SUM(O42:O46)</f>
        <v>13</v>
      </c>
      <c r="P47" s="7">
        <f>SUM(P42:P46)</f>
        <v>30</v>
      </c>
      <c r="Q47" s="7"/>
    </row>
    <row r="48" spans="1:17" x14ac:dyDescent="0.2">
      <c r="A48" s="30"/>
      <c r="B48" s="15"/>
      <c r="C48" s="4"/>
      <c r="D48" s="4"/>
      <c r="E48" s="4"/>
      <c r="F48" s="4"/>
      <c r="G48" s="4"/>
      <c r="H48" s="4"/>
      <c r="I48" s="15"/>
      <c r="J48" s="15"/>
      <c r="K48" s="15"/>
      <c r="L48" s="15"/>
      <c r="M48" s="4"/>
      <c r="N48" s="4"/>
      <c r="O48" s="4"/>
      <c r="P48" s="4"/>
      <c r="Q48" s="52"/>
    </row>
    <row r="49" spans="1:17" ht="16" thickBot="1" x14ac:dyDescent="0.25">
      <c r="A49" s="39"/>
      <c r="B49" s="38"/>
      <c r="C49" s="38"/>
      <c r="D49" s="38"/>
      <c r="E49" s="38"/>
      <c r="F49" s="38"/>
      <c r="G49" s="38"/>
      <c r="H49" s="38"/>
      <c r="I49" s="15"/>
      <c r="J49" s="15"/>
      <c r="K49" s="15"/>
      <c r="L49" s="4"/>
      <c r="M49" s="15"/>
      <c r="N49" s="15"/>
      <c r="O49" s="15"/>
      <c r="P49" s="15"/>
      <c r="Q49" s="29"/>
    </row>
    <row r="50" spans="1:17" ht="16" thickBot="1" x14ac:dyDescent="0.25">
      <c r="A50" s="30"/>
      <c r="B50" s="15"/>
      <c r="C50" s="4"/>
      <c r="D50" s="4"/>
      <c r="E50" s="4"/>
      <c r="F50" s="4"/>
      <c r="G50" s="4"/>
      <c r="H50" s="4"/>
      <c r="I50" s="15"/>
      <c r="J50" s="15"/>
      <c r="K50" s="15"/>
      <c r="L50" s="15"/>
      <c r="M50" s="42"/>
      <c r="N50" s="42"/>
      <c r="O50" s="44" t="s">
        <v>4</v>
      </c>
      <c r="P50" s="261" t="s">
        <v>5</v>
      </c>
      <c r="Q50" s="240"/>
    </row>
    <row r="51" spans="1:17" ht="16" thickBot="1" x14ac:dyDescent="0.25">
      <c r="A51" s="311"/>
      <c r="B51" s="312"/>
      <c r="C51" s="312"/>
      <c r="D51" s="312"/>
      <c r="E51" s="312"/>
      <c r="F51" s="312"/>
      <c r="G51" s="312"/>
      <c r="H51" s="312"/>
      <c r="I51" s="45"/>
      <c r="J51" s="45"/>
      <c r="K51" s="305" t="s">
        <v>40</v>
      </c>
      <c r="L51" s="306"/>
      <c r="M51" s="306"/>
      <c r="N51" s="306"/>
      <c r="O51" s="46">
        <f>(F12+O12+F24+O24++F36+O37+F47+O47)</f>
        <v>138</v>
      </c>
      <c r="P51" s="47">
        <f>SUM(G47,P47,P37,G36,G24,P24,P12,G12)</f>
        <v>240</v>
      </c>
      <c r="Q51" s="241"/>
    </row>
    <row r="52" spans="1:17" ht="23" x14ac:dyDescent="0.25">
      <c r="A52" s="309"/>
      <c r="B52" s="309"/>
      <c r="C52" s="309"/>
      <c r="D52" s="309"/>
      <c r="E52" s="309"/>
      <c r="F52" s="309"/>
      <c r="G52" s="309"/>
      <c r="H52" s="309"/>
      <c r="I52" s="15"/>
      <c r="J52" s="265"/>
      <c r="K52" s="265"/>
      <c r="L52" s="265"/>
      <c r="M52" s="265"/>
      <c r="N52" s="265"/>
      <c r="O52" s="265"/>
      <c r="P52" s="265"/>
      <c r="Q52" s="265"/>
    </row>
    <row r="53" spans="1:17" ht="23" x14ac:dyDescent="0.25">
      <c r="A53" s="265"/>
      <c r="B53" s="265"/>
      <c r="C53" s="265"/>
      <c r="D53" s="265"/>
      <c r="E53" s="265"/>
      <c r="F53" s="265"/>
      <c r="G53" s="265"/>
      <c r="H53" s="265"/>
      <c r="I53" s="265"/>
      <c r="J53" s="38"/>
      <c r="K53" s="38"/>
      <c r="L53" s="38"/>
      <c r="M53" s="38"/>
      <c r="N53" s="38"/>
      <c r="O53" s="38"/>
      <c r="P53" s="38"/>
      <c r="Q53" s="38"/>
    </row>
    <row r="65" spans="6:20" x14ac:dyDescent="0.2"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</row>
    <row r="66" spans="6:20" x14ac:dyDescent="0.2"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</row>
    <row r="67" spans="6:20" x14ac:dyDescent="0.2"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</row>
    <row r="68" spans="6:20" x14ac:dyDescent="0.2"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</row>
    <row r="69" spans="6:20" x14ac:dyDescent="0.2"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</row>
    <row r="70" spans="6:20" x14ac:dyDescent="0.2"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</row>
    <row r="71" spans="6:20" x14ac:dyDescent="0.2"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</row>
    <row r="72" spans="6:20" x14ac:dyDescent="0.2"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</row>
    <row r="73" spans="6:20" x14ac:dyDescent="0.2"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</row>
    <row r="74" spans="6:20" x14ac:dyDescent="0.2"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</row>
    <row r="75" spans="6:20" x14ac:dyDescent="0.2"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</row>
  </sheetData>
  <mergeCells count="14">
    <mergeCell ref="A52:H52"/>
    <mergeCell ref="F65:T75"/>
    <mergeCell ref="A27:H27"/>
    <mergeCell ref="J27:Q27"/>
    <mergeCell ref="A40:H40"/>
    <mergeCell ref="J40:Q40"/>
    <mergeCell ref="A51:H51"/>
    <mergeCell ref="K51:N51"/>
    <mergeCell ref="A1:Q1"/>
    <mergeCell ref="A2:Q2"/>
    <mergeCell ref="A3:H3"/>
    <mergeCell ref="J3:Q3"/>
    <mergeCell ref="A15:H15"/>
    <mergeCell ref="J15:Q15"/>
  </mergeCells>
  <printOptions horizontalCentered="1"/>
  <pageMargins left="0" right="0" top="0.15748031496062992" bottom="0.15748031496062992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MEZUN 1.</vt:lpstr>
      <vt:lpstr>MEZUN 2.</vt:lpstr>
      <vt:lpstr>4. SIN2013-2014 MİM LİSANS PROG</vt:lpstr>
      <vt:lpstr>3. SIN2014-2015 MİM LİSANS PROG</vt:lpstr>
      <vt:lpstr>2. SIN2015-2016 MİM LİSANS PROG</vt:lpstr>
      <vt:lpstr>1.S2016-2017MİM_LİSANS_PROGRAMI</vt:lpstr>
      <vt:lpstr>13.09.2017 Son Program</vt:lpstr>
      <vt:lpstr>'1.S2016-2017MİM_LİSANS_PROGRAMI'!Print_Area</vt:lpstr>
      <vt:lpstr>'13.09.2017 Son Program'!Print_Area</vt:lpstr>
      <vt:lpstr>'4. SIN2013-2014 MİM LİSANS PROG'!Print_Area</vt:lpstr>
      <vt:lpstr>'MEZUN 2.'!Print_Area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serhat.yenice</dc:creator>
  <cp:lastModifiedBy>Microsoft Office User</cp:lastModifiedBy>
  <cp:lastPrinted>2017-09-11T12:31:33Z</cp:lastPrinted>
  <dcterms:created xsi:type="dcterms:W3CDTF">2012-09-03T18:49:59Z</dcterms:created>
  <dcterms:modified xsi:type="dcterms:W3CDTF">2019-03-03T12:59:39Z</dcterms:modified>
</cp:coreProperties>
</file>